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rloslopezmg\Downloads\"/>
    </mc:Choice>
  </mc:AlternateContent>
  <xr:revisionPtr revIDLastSave="0" documentId="13_ncr:1_{7BD0FB44-4CCB-47A5-AE13-8A7781C17C67}" xr6:coauthVersionLast="47" xr6:coauthVersionMax="47" xr10:uidLastSave="{00000000-0000-0000-0000-000000000000}"/>
  <bookViews>
    <workbookView xWindow="-120" yWindow="-120" windowWidth="29040" windowHeight="15720" tabRatio="817" activeTab="1" xr2:uid="{00000000-000D-0000-FFFF-FFFF00000000}"/>
  </bookViews>
  <sheets>
    <sheet name="Descripción de rubros" sheetId="23" r:id="rId1"/>
    <sheet name="Presupuesto EJEMPLO detallado" sheetId="1" r:id="rId2"/>
    <sheet name="Listas" sheetId="4" state="hidden" r:id="rId3"/>
    <sheet name="Presupuesto General EJEMPLO" sheetId="22" r:id="rId4"/>
    <sheet name="1 - Personal EJEMPLO" sheetId="2" r:id="rId5"/>
    <sheet name="2 - Materiales e insumos  EJEMP" sheetId="27" r:id="rId6"/>
    <sheet name="3 - Equipos y Software  EJEMPLO" sheetId="28" r:id="rId7"/>
    <sheet name="4 - Material Bibliográfico EJE" sheetId="29" r:id="rId8"/>
    <sheet name="5 - Servicios tec. y tec EJEMP." sheetId="34" r:id="rId9"/>
    <sheet name="6 - Salidas EJEMPLO" sheetId="35" r:id="rId10"/>
    <sheet name="7 - Eventos científicos EJEMPLO" sheetId="37" r:id="rId11"/>
    <sheet name="8 - Visita de especialistas EJE" sheetId="38" r:id="rId12"/>
    <sheet name="9 - Publicaciones EJEMPLO" sheetId="36" r:id="rId13"/>
    <sheet name="10 - Otros gastos EJEMPLO" sheetId="39" r:id="rId14"/>
  </sheets>
  <calcPr calcId="191029"/>
  <pivotCaches>
    <pivotCache cacheId="12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V4" i="1" s="1"/>
  <c r="G13" i="1"/>
  <c r="V13" i="1" s="1"/>
  <c r="G11" i="1"/>
  <c r="V11" i="1" s="1"/>
  <c r="G10" i="1"/>
  <c r="V10" i="1" s="1"/>
  <c r="G12" i="1"/>
  <c r="V12" i="1" s="1"/>
  <c r="G9" i="1"/>
  <c r="V9" i="1" s="1"/>
  <c r="G8" i="1"/>
  <c r="V8" i="1" s="1"/>
  <c r="G7" i="1"/>
  <c r="V7" i="1" s="1"/>
  <c r="G6" i="1"/>
  <c r="V6" i="1" s="1"/>
  <c r="G5" i="1"/>
  <c r="V5" i="1" s="1"/>
</calcChain>
</file>

<file path=xl/sharedStrings.xml><?xml version="1.0" encoding="utf-8"?>
<sst xmlns="http://schemas.openxmlformats.org/spreadsheetml/2006/main" count="242" uniqueCount="108">
  <si>
    <t>Unimagdalena</t>
  </si>
  <si>
    <t>Dinero</t>
  </si>
  <si>
    <t>Etiquetas de fila</t>
  </si>
  <si>
    <t>Total general</t>
  </si>
  <si>
    <t>Etiquetas de columna</t>
  </si>
  <si>
    <t>RUBRO</t>
  </si>
  <si>
    <t>SUB RUBRO</t>
  </si>
  <si>
    <t>DESCRIPCIÓN</t>
  </si>
  <si>
    <t>UNIDADES</t>
  </si>
  <si>
    <t>TIPO DE APORTE</t>
  </si>
  <si>
    <t>Especie</t>
  </si>
  <si>
    <t>JUSTIFICACIÓN</t>
  </si>
  <si>
    <t>Lista 1</t>
  </si>
  <si>
    <t>Lista 2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</si>
  <si>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</si>
  <si>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</si>
  <si>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</si>
  <si>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</si>
  <si>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</si>
  <si>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</si>
  <si>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</si>
  <si>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</si>
  <si>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</si>
  <si>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</si>
  <si>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</si>
  <si>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</si>
  <si>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VALOR SUB RUBRO</t>
  </si>
  <si>
    <t>VALOR UNITARIO</t>
  </si>
  <si>
    <t>Suma de VALOR SUB RUBRO</t>
  </si>
  <si>
    <t>Organización o participación en c&amp;e</t>
  </si>
  <si>
    <t>No incluye prestación de servicios profesionales/personales</t>
  </si>
  <si>
    <t>Arriendo, compra y mantenimiento</t>
  </si>
  <si>
    <t>1 - Personal</t>
  </si>
  <si>
    <t>2 - Equipos y accesorios</t>
  </si>
  <si>
    <t>3 - Materiales e insumos</t>
  </si>
  <si>
    <t>4 - Licencias o suscripciones de software</t>
  </si>
  <si>
    <t>5 - Movilidad</t>
  </si>
  <si>
    <t>6 - Libros y otros productos editoriales o audiovisuales</t>
  </si>
  <si>
    <t>7 - Capacitaciones y eventos</t>
  </si>
  <si>
    <t>8 - Servicios científicos o tecnológicos</t>
  </si>
  <si>
    <t>9 - Protección de la propiedad intelectual</t>
  </si>
  <si>
    <t>10 - Publicaciones</t>
  </si>
  <si>
    <t>11 - Construcción, adecuación o amoblamiento de infraestructura física</t>
  </si>
  <si>
    <t>12 - Administración</t>
  </si>
  <si>
    <t>Descripción</t>
  </si>
  <si>
    <t>TOTAL DISTRIBUCIÓN EN MESES</t>
  </si>
  <si>
    <t>Minciencias</t>
  </si>
  <si>
    <t>Rubro*</t>
  </si>
  <si>
    <t>Requerido para la captura de especímenes</t>
  </si>
  <si>
    <t>ENTIDAD</t>
  </si>
  <si>
    <t>4. Material bibliográfico: Adquisición de libros, revistas, artículos, suscripciones o acceso a bases de datos especializadas, que sean estrictamente necesarias para una ejecución del proyecto. </t>
  </si>
  <si>
    <t>5. Servicios técnicos y tecnológicos: Contrataciones que se hacen para la prestación de servicios especializados y cuya necesidad esté suficientemente justificada, por ejemplo: ensayos, pruebas, análisis de laboratorio y caracterizaciones, etc. No se deben incluir en el rubro Personal. </t>
  </si>
  <si>
    <t>6. Salidas de campo: Gastos relacionados con el levantamiento de información en campo, desde fuentes primarias o secundarias, para la consecución de los objetivos 1. Entiéndase como investigador a los docentes de planta, ocasionales y por hora cátedra, así como los funcionarios administrativos, graduados, semilleristas, ayudantes y asistentes de investigación.</t>
  </si>
  <si>
    <t>7. Publicaciones: son los costos de publicación de artículos científicos en revistas indexadas con un alto factor de impacto (en índices JCR y SJR). Costos asociados a la publicación de libros, manuales, videos, cartillas, posters, etc. que presenten los resultados del proyecto y sirvan como estrategia de divulgación o apropiación social de los resultados de la investigación. </t>
  </si>
  <si>
    <t>8. Eventos científicos: Gastos relacionados a la organización de eventos que se realicen en la Universidad del Magdalena (simposios, coloquios y congresos) que permitan retroalimentar o presentar productos y resultados del proyecto. </t>
  </si>
  <si>
    <t>9. Visita de especialistas: gastos relacionados con tiquetes nacionales o internacionales, alojamiento y manutención del invitado a la Universidad del Magdalena. </t>
  </si>
  <si>
    <t>10.Costos relacionados con permisos, licencias y otros asuntos administrativos relacionados con la legalización del proyecto.</t>
  </si>
  <si>
    <t>Mil gracias!</t>
  </si>
  <si>
    <t>1. Personal</t>
  </si>
  <si>
    <t>Adquisición de insumos, bienes fungibles y demás elementos necesarios para el desarrollo del proyecto. Este rubro incluye: reactivos, herramientas, elementos de protección, controles e instrumentación, material biológico, audiovisual, de laboratorio y de campo. </t>
  </si>
  <si>
    <t>Contrataciones que se hacen para la prestación de servicios especializados y cuya necesidad esté suficientemente justificada, por ejemplo: ensayos, pruebas, análisis de laboratorio y caracterizaciones, etc. No se deben incluir en el rubro Personal. </t>
  </si>
  <si>
    <t>6. Salidas de campo</t>
  </si>
  <si>
    <t>Son los costos de publicación de artículos científicos en revistas indexadas con un alto factor de impacto (en índices JCR y SJR). Costos asociados a la publicación de libros, manuales, videos, cartillas, posters, etc. que presenten los resultados del proyecto y sirvan como estrategia de divulgación o apropiación social de los resultados de la investigación. </t>
  </si>
  <si>
    <t>Gastos relacionados con tiquetes nacionales o internacionales, alojamiento y manutención del invitado a la Universidad del Magdalena. </t>
  </si>
  <si>
    <t>10. Otros gastos</t>
  </si>
  <si>
    <t>Gastos relacionados a la organización de eventos que se realicen en la Universidad del Magdalena (simposios, coloquios y congresos) que permitan retroalimentar o presentar productos y resultados del proyecto. </t>
  </si>
  <si>
    <t>4. Material bibliográfico</t>
  </si>
  <si>
    <t>Adquisición de libros, revistas, artículos, suscripciones o acceso a bases de datos especializadas, que sean estrictamente necesarias para una ejecución del proyecto. </t>
  </si>
  <si>
    <t>3. Equipos y Software</t>
  </si>
  <si>
    <t>2. Materiales e insumos</t>
  </si>
  <si>
    <t>5. Servicios técnicos y tecnológicos</t>
  </si>
  <si>
    <t>Costos relacionados con permisos, licencias y otros asuntos administrativos relacionados con la legalización del proyecto.</t>
  </si>
  <si>
    <t>Requerido para publicar el articulo en revista indexada.</t>
  </si>
  <si>
    <t>Ayudantes de investigación y/o Asistentes de investigación</t>
  </si>
  <si>
    <t>Requerido para la sistematización de los datos; Software estadístico para el análisis morfológico de los ostiones (ejemplo)</t>
  </si>
  <si>
    <t>Persona requerida para el cumplimiento de uno de los objetivos del proyecto.</t>
  </si>
  <si>
    <t>Asitencia a ponencia internacional sobre conservación de especies.</t>
  </si>
  <si>
    <t>Nombre del evento y lugar</t>
  </si>
  <si>
    <t>Invitado especialista en x tematica</t>
  </si>
  <si>
    <t>Gastos para el pago de los permisos que permitiran capturar las especies (ejemplo).</t>
  </si>
  <si>
    <t>Se requiere capturar Ostiones, los cuales seran cultivados en los acuarios que se implementaran.</t>
  </si>
  <si>
    <t>Son los equipos que se consideran necesarios para el desarrollo del proyecto y la adquisición de licencias de software. </t>
  </si>
  <si>
    <t>Justificar para que sera usado el material bibliografico.</t>
  </si>
  <si>
    <t>Describir el material bibliografico.</t>
  </si>
  <si>
    <t>Justificación de la contratación</t>
  </si>
  <si>
    <t>Salida de campo del ayudantes de investigación a la bahía de Taganga a fin de recolectar especímenes de ostiones (ejemplo).</t>
  </si>
  <si>
    <t>Son los costos de publicación de artículos científicos en revistas indexadas con un alto factor de impacto (en índices JCR y SJR). Costos asociados a la publicación de libros, manuales, videos, cartillas, posters, etc. que presenten los resultados del proyecto y sirvan como estrategia de divulgación o apropiación social de los resultados de la investigación.</t>
  </si>
  <si>
    <t>Gastos relacionados a la organización de eventos que se realicen en la Universidad del Magdalena (simposios, coloquios y congresos) que permitan retroalimentar o presentar productos y resultados del proyecto.</t>
  </si>
  <si>
    <r>
      <rPr>
        <b/>
        <sz val="9"/>
        <color theme="1"/>
        <rFont val="Arial"/>
        <family val="2"/>
      </rPr>
      <t>ACTIVIDADES:</t>
    </r>
    <r>
      <rPr>
        <sz val="9"/>
        <color theme="1"/>
        <rFont val="Arial"/>
        <family val="2"/>
      </rPr>
      <t xml:space="preserve"> Todas las que realizara durante la vinculación al proyecto; </t>
    </r>
    <r>
      <rPr>
        <b/>
        <sz val="9"/>
        <color theme="1"/>
        <rFont val="Arial"/>
        <family val="2"/>
      </rPr>
      <t xml:space="preserve">PERFIL PROFESIONAL: </t>
    </r>
    <r>
      <rPr>
        <sz val="9"/>
        <color theme="1"/>
        <rFont val="Arial"/>
        <family val="2"/>
      </rPr>
      <t xml:space="preserve">Estudiante de pregrado (ingeniería pesquera ejemplo); </t>
    </r>
    <r>
      <rPr>
        <b/>
        <sz val="9"/>
        <color theme="1"/>
        <rFont val="Arial"/>
        <family val="2"/>
      </rPr>
      <t>HORA CÁTEDRA:</t>
    </r>
    <r>
      <rPr>
        <sz val="9"/>
        <color theme="1"/>
        <rFont val="Arial"/>
        <family val="2"/>
      </rPr>
      <t xml:space="preserve"> Horas catedras en caso de que aplique; </t>
    </r>
    <r>
      <rPr>
        <b/>
        <sz val="9"/>
        <color theme="1"/>
        <rFont val="Arial"/>
        <family val="2"/>
      </rPr>
      <t>HORAS DE AYUDANTIA:</t>
    </r>
    <r>
      <rPr>
        <sz val="9"/>
        <color theme="1"/>
        <rFont val="Arial"/>
        <family val="2"/>
      </rPr>
      <t xml:space="preserve"> Horas mensuales (maximo 160 de pendiendo de la carga academica), en caso de que aplique.</t>
    </r>
  </si>
  <si>
    <r>
      <rPr>
        <b/>
        <sz val="9"/>
        <color theme="1"/>
        <rFont val="Arial"/>
        <family val="2"/>
      </rPr>
      <t xml:space="preserve">ESPECIFICACIONES TÉCNICAS: </t>
    </r>
    <r>
      <rPr>
        <sz val="9"/>
        <color theme="1"/>
        <rFont val="Arial"/>
        <family val="2"/>
      </rPr>
      <t>Computador, equipo especial, Nombre del Software;</t>
    </r>
    <r>
      <rPr>
        <b/>
        <sz val="9"/>
        <color theme="1"/>
        <rFont val="Arial"/>
        <family val="2"/>
      </rPr>
      <t xml:space="preserve"> DURACIÓN:</t>
    </r>
    <r>
      <rPr>
        <sz val="9"/>
        <color theme="1"/>
        <rFont val="Arial"/>
        <family val="2"/>
      </rPr>
      <t xml:space="preserve"> para el Softaware.</t>
    </r>
  </si>
  <si>
    <r>
      <rPr>
        <b/>
        <sz val="9"/>
        <color theme="1"/>
        <rFont val="Arial"/>
        <family val="2"/>
      </rPr>
      <t xml:space="preserve">PERSONA NATURAL O JURIDICA: </t>
    </r>
    <r>
      <rPr>
        <sz val="9"/>
        <color theme="1"/>
        <rFont val="Arial"/>
        <family val="2"/>
      </rPr>
      <t>Persona encargada de crear el acuario donde se culivaran las diferentes especies (ejemplo)</t>
    </r>
  </si>
  <si>
    <r>
      <rPr>
        <b/>
        <sz val="9"/>
        <color theme="1"/>
        <rFont val="Arial"/>
        <family val="2"/>
      </rPr>
      <t xml:space="preserve">DETALLES DEL APOYO: </t>
    </r>
    <r>
      <rPr>
        <sz val="9"/>
        <color theme="1"/>
        <rFont val="Arial"/>
        <family val="2"/>
      </rPr>
      <t>Gastos de alimentación, Hospedaje, Transporte terrestre, Transporte acuático, Tiquetes aereos.</t>
    </r>
  </si>
  <si>
    <r>
      <rPr>
        <b/>
        <sz val="9"/>
        <color theme="1"/>
        <rFont val="Arial"/>
        <family val="2"/>
      </rPr>
      <t>PERSONA NATURAL O JURIDICA</t>
    </r>
    <r>
      <rPr>
        <sz val="9"/>
        <color theme="1"/>
        <rFont val="Arial"/>
        <family val="2"/>
      </rPr>
      <t>; Traducción, montaje y correción de estilo del articulo cientifico, adicional otros gastos de publicación(ejemplo)</t>
    </r>
  </si>
  <si>
    <r>
      <rPr>
        <b/>
        <sz val="9"/>
        <color theme="1"/>
        <rFont val="Arial"/>
        <family val="2"/>
      </rPr>
      <t>DETALLES DEL APOYO:</t>
    </r>
    <r>
      <rPr>
        <sz val="9"/>
        <color theme="1"/>
        <rFont val="Arial"/>
        <family val="2"/>
      </rPr>
      <t xml:space="preserve"> Gastos de alimentación, Hospedaje, Transporte terrestre, Transporte acuático, Tiquetes aereos.</t>
    </r>
  </si>
  <si>
    <r>
      <t xml:space="preserve">NOMBRE DEL PROYECTO: </t>
    </r>
    <r>
      <rPr>
        <i/>
        <sz val="14"/>
        <color theme="1"/>
        <rFont val="Arial"/>
        <family val="2"/>
      </rPr>
      <t>Ingrese nombre completo del proyecto</t>
    </r>
  </si>
  <si>
    <r>
      <t xml:space="preserve">Favor diligenciar la hoja </t>
    </r>
    <r>
      <rPr>
        <b/>
        <sz val="9"/>
        <color theme="1"/>
        <rFont val="Tahoma"/>
        <family val="2"/>
      </rPr>
      <t>Presupuesto detallado</t>
    </r>
    <r>
      <rPr>
        <sz val="9"/>
        <color theme="1"/>
        <rFont val="Tahoma"/>
        <family val="2"/>
      </rPr>
      <t xml:space="preserve"> teniendo en cuenta la siguiente descripción de rubros. En dicha hoja encontrará un ejemplo de proyecto diligenciado a manera de referencia</t>
    </r>
  </si>
  <si>
    <t>ESPECIFICACIONES:</t>
  </si>
  <si>
    <r>
      <rPr>
        <b/>
        <sz val="9"/>
        <color theme="1"/>
        <rFont val="Tahoma"/>
        <family val="2"/>
      </rPr>
      <t>Ayudantes de investigación:</t>
    </r>
    <r>
      <rPr>
        <sz val="9"/>
        <color theme="1"/>
        <rFont val="Tahoma"/>
        <family val="2"/>
      </rPr>
      <t xml:space="preserve"> estudiantes de pregrado con o sin carga académica que se vinculan a los proyectos a través de ayudantías de investigación con una resolución. La máxima dedicación es de 160 horas mensuales para estudiantes sin carga académica y con estudiantes con carga máximo 120 horas mensuales de dedicación (Resolución 869 de 2018).
</t>
    </r>
    <r>
      <rPr>
        <b/>
        <sz val="9"/>
        <color theme="1"/>
        <rFont val="Tahoma"/>
        <family val="2"/>
      </rPr>
      <t xml:space="preserve">Asistentes de investigación: </t>
    </r>
    <r>
      <rPr>
        <sz val="9"/>
        <color theme="1"/>
        <rFont val="Tahoma"/>
        <family val="2"/>
      </rPr>
      <t>estudiantes de maestría o doctorado que se vinculan a los proyectos mediante resolución (Acuerdo Superior 04 de 2015). </t>
    </r>
  </si>
  <si>
    <t>7. Eventos científicos</t>
  </si>
  <si>
    <t>8. Visita de especialistas</t>
  </si>
  <si>
    <t>9. Publicaciones</t>
  </si>
  <si>
    <t>8. Visita de especialistas2</t>
  </si>
  <si>
    <t>9. Publicaciones2</t>
  </si>
  <si>
    <t>Gastos relacionados con el levantamiento de información en campo, desde fuentes primarias o secundarias, para la consecución de los objetivos.</t>
  </si>
  <si>
    <t>11. Otros gastos</t>
  </si>
  <si>
    <t xml:space="preserve">Costos relacionados con los talleres de co-creación realizados con comunidades étnicas o sociales para la apropiación social del  conocimiento” hace referencia a espacios participativos de trabajo colaborativo que garantice mediante el diálogo de saberes, la inclusión y la corresponsabilidad, </t>
  </si>
  <si>
    <t>8. Visita de académicos, artistas o líderes/sabedores comunitarios</t>
  </si>
  <si>
    <t>10, Talleres de co-creación con comunidades étnicas o sociales para la apropiación 
social del conocimiento: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</si>
</sst>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i/>
      <sz val="11"/>
      <color theme="1"/>
      <name val="Arial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/>
    <xf numFmtId="44" fontId="0" fillId="0" borderId="0" xfId="0" applyNumberFormat="1"/>
    <xf numFmtId="0" fontId="0" fillId="0" borderId="0" xfId="0" applyAlignment="1">
      <alignment horizontal="left" wrapText="1"/>
    </xf>
    <xf numFmtId="44" fontId="0" fillId="0" borderId="0" xfId="0" applyNumberFormat="1" applyAlignment="1">
      <alignment vertical="center"/>
    </xf>
    <xf numFmtId="0" fontId="14" fillId="0" borderId="0" xfId="0" applyFont="1"/>
    <xf numFmtId="0" fontId="3" fillId="3" borderId="0" xfId="0" applyFont="1" applyFill="1" applyProtection="1"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44" fontId="5" fillId="3" borderId="0" xfId="1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justify" vertical="center" wrapText="1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44" fontId="8" fillId="3" borderId="0" xfId="1" applyFont="1" applyFill="1" applyBorder="1" applyAlignment="1" applyProtection="1">
      <alignment horizontal="justify" vertical="center"/>
    </xf>
    <xf numFmtId="0" fontId="7" fillId="3" borderId="0" xfId="0" applyFont="1" applyFill="1" applyAlignment="1" applyProtection="1">
      <alignment vertical="center"/>
      <protection locked="0"/>
    </xf>
    <xf numFmtId="44" fontId="8" fillId="3" borderId="0" xfId="1" applyFont="1" applyFill="1" applyBorder="1" applyAlignment="1" applyProtection="1">
      <alignment horizontal="left" vertical="center"/>
    </xf>
    <xf numFmtId="44" fontId="7" fillId="3" borderId="0" xfId="1" applyFont="1" applyFill="1" applyBorder="1" applyAlignment="1" applyProtection="1">
      <alignment horizontal="justify" vertical="center"/>
      <protection locked="0"/>
    </xf>
    <xf numFmtId="44" fontId="7" fillId="3" borderId="0" xfId="1" applyFont="1" applyFill="1" applyBorder="1" applyAlignment="1" applyProtection="1">
      <alignment vertical="center"/>
      <protection locked="0"/>
    </xf>
    <xf numFmtId="0" fontId="11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3" borderId="0" xfId="1" applyFont="1" applyFill="1" applyProtection="1">
      <protection locked="0"/>
    </xf>
    <xf numFmtId="0" fontId="8" fillId="3" borderId="0" xfId="0" applyFont="1" applyFill="1" applyAlignment="1" applyProtection="1">
      <alignment horizontal="justify" vertical="center" wrapText="1"/>
      <protection locked="0"/>
    </xf>
    <xf numFmtId="0" fontId="16" fillId="2" borderId="1" xfId="0" applyFont="1" applyFill="1" applyBorder="1" applyAlignment="1">
      <alignment horizontal="center" vertical="center"/>
    </xf>
    <xf numFmtId="0" fontId="17" fillId="0" borderId="0" xfId="0" applyFont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/>
    </xf>
    <xf numFmtId="0" fontId="14" fillId="0" borderId="0" xfId="0" applyFont="1" applyAlignment="1">
      <alignment vertical="center"/>
    </xf>
    <xf numFmtId="0" fontId="6" fillId="3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>
      <alignment horizontal="justify" vertical="top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100">
    <dxf>
      <alignment wrapText="1"/>
    </dxf>
    <dxf>
      <alignment vertical="center"/>
    </dxf>
    <dxf>
      <alignment wrapText="1"/>
    </dxf>
    <dxf>
      <alignment vertical="center"/>
    </dxf>
    <dxf>
      <alignment wrapText="1"/>
    </dxf>
    <dxf>
      <alignment vertical="center"/>
    </dxf>
    <dxf>
      <alignment wrapText="1"/>
    </dxf>
    <dxf>
      <alignment vertical="center"/>
    </dxf>
    <dxf>
      <alignment wrapText="1"/>
    </dxf>
    <dxf>
      <alignment vertical="center"/>
    </dxf>
    <dxf>
      <alignment wrapText="1"/>
    </dxf>
    <dxf>
      <alignment wrapText="1"/>
    </dxf>
    <dxf>
      <alignment vertical="center"/>
    </dxf>
    <dxf>
      <alignment wrapText="1"/>
    </dxf>
    <dxf>
      <alignment vertical="center"/>
    </dxf>
    <dxf>
      <fill>
        <patternFill patternType="solid">
          <bgColor theme="5" tint="-0.249977111117893"/>
        </patternFill>
      </fill>
    </dxf>
    <dxf>
      <alignment wrapText="1"/>
    </dxf>
    <dxf>
      <alignment vertical="center"/>
    </dxf>
    <dxf>
      <fill>
        <patternFill patternType="solid">
          <bgColor theme="5" tint="-0.249977111117893"/>
        </patternFill>
      </fill>
    </dxf>
    <dxf>
      <alignment wrapText="1"/>
    </dxf>
    <dxf>
      <alignment vertical="center"/>
    </dxf>
    <dxf>
      <fill>
        <patternFill patternType="solid">
          <bgColor theme="5" tint="-0.249977111117893"/>
        </patternFill>
      </fill>
    </dxf>
    <dxf>
      <alignment wrapText="1"/>
    </dxf>
    <dxf>
      <alignment vertical="center"/>
    </dxf>
    <dxf>
      <fill>
        <patternFill patternType="solid">
          <bgColor theme="5" tint="-0.249977111117893"/>
        </patternFill>
      </fill>
    </dxf>
    <dxf>
      <alignment wrapText="1"/>
    </dxf>
    <dxf>
      <alignment vertical="center"/>
    </dxf>
    <dxf>
      <alignment wrapText="1"/>
    </dxf>
    <dxf>
      <alignment vertical="center"/>
    </dxf>
    <dxf>
      <alignment wrapText="1"/>
    </dxf>
    <dxf>
      <alignment vertical="center"/>
    </dxf>
    <dxf>
      <alignment wrapText="1"/>
    </dxf>
    <dxf>
      <alignment vertical="center"/>
    </dxf>
    <dxf>
      <alignment wrapText="1"/>
    </dxf>
    <dxf>
      <alignment vertical="center"/>
    </dxf>
    <dxf>
      <alignment wrapText="1"/>
    </dxf>
    <dxf>
      <alignment wrapText="1"/>
    </dxf>
    <dxf>
      <alignment vertical="center"/>
    </dxf>
    <dxf>
      <alignment wrapText="1"/>
    </dxf>
    <dxf>
      <alignment vertical="center"/>
    </dxf>
    <dxf>
      <fill>
        <patternFill patternType="solid">
          <bgColor theme="5" tint="-0.249977111117893"/>
        </patternFill>
      </fill>
    </dxf>
    <dxf>
      <alignment wrapText="1"/>
    </dxf>
    <dxf>
      <alignment vertical="center"/>
    </dxf>
    <dxf>
      <fill>
        <patternFill patternType="solid">
          <bgColor theme="5" tint="-0.249977111117893"/>
        </patternFill>
      </fill>
    </dxf>
    <dxf>
      <alignment wrapText="1"/>
    </dxf>
    <dxf>
      <alignment vertical="center"/>
    </dxf>
    <dxf>
      <fill>
        <patternFill patternType="solid">
          <bgColor theme="5" tint="-0.249977111117893"/>
        </patternFill>
      </fill>
    </dxf>
    <dxf>
      <alignment wrapText="1"/>
    </dxf>
    <dxf>
      <alignment vertical="center"/>
    </dxf>
    <dxf>
      <fill>
        <patternFill patternType="solid">
          <bgColor theme="5" tint="-0.249977111117893"/>
        </patternFill>
      </fill>
    </dxf>
    <dxf>
      <font>
        <color theme="0"/>
      </font>
      <fill>
        <patternFill patternType="solid">
          <fgColor auto="1"/>
          <bgColor rgb="FFCC3300"/>
        </patternFill>
      </fill>
    </dxf>
    <dxf>
      <alignment vertical="center"/>
    </dxf>
    <dxf>
      <alignment wrapText="1"/>
    </dxf>
    <dxf>
      <alignment vertical="center"/>
    </dxf>
    <dxf>
      <alignment wrapText="1"/>
    </dxf>
    <dxf>
      <alignment vertical="center"/>
    </dxf>
    <dxf>
      <alignment wrapText="1"/>
    </dxf>
    <dxf>
      <alignment vertical="center"/>
    </dxf>
    <dxf>
      <alignment wrapText="1"/>
    </dxf>
    <dxf>
      <alignment wrapText="1"/>
    </dxf>
    <dxf>
      <alignment vertical="center"/>
    </dxf>
    <dxf>
      <alignment wrapText="1"/>
    </dxf>
    <dxf>
      <alignment vertical="center"/>
    </dxf>
    <dxf>
      <alignment wrapText="1"/>
    </dxf>
    <dxf>
      <fill>
        <patternFill patternType="solid">
          <bgColor theme="5" tint="-0.249977111117893"/>
        </patternFill>
      </fill>
    </dxf>
    <dxf>
      <alignment vertical="center"/>
    </dxf>
    <dxf>
      <alignment wrapText="1"/>
    </dxf>
    <dxf>
      <fill>
        <patternFill patternType="solid">
          <bgColor theme="5" tint="-0.249977111117893"/>
        </patternFill>
      </fill>
    </dxf>
    <dxf>
      <alignment vertical="center"/>
    </dxf>
    <dxf>
      <alignment wrapText="1"/>
    </dxf>
    <dxf>
      <fill>
        <patternFill patternType="solid">
          <bgColor theme="5" tint="-0.249977111117893"/>
        </patternFill>
      </fill>
    </dxf>
    <dxf>
      <alignment vertical="center"/>
    </dxf>
    <dxf>
      <alignment wrapText="1"/>
    </dxf>
    <dxf>
      <fill>
        <patternFill patternType="solid">
          <bgColor theme="5" tint="-0.249977111117893"/>
        </patternFill>
      </fill>
    </dxf>
    <dxf>
      <alignment vertical="center"/>
    </dxf>
    <dxf>
      <alignment wrapText="1"/>
    </dxf>
    <dxf>
      <font>
        <b/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justify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justify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justify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justify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justify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FF9966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MARIO LOPEZ GARGIOLI" refreshedDate="45992.765020949075" createdVersion="6" refreshedVersion="8" minRefreshableVersion="3" recordCount="10" xr:uid="{00000000-000A-0000-FFFF-FFFF00000000}">
  <cacheSource type="worksheet">
    <worksheetSource name="Tabla1"/>
  </cacheSource>
  <cacheFields count="22">
    <cacheField name="RUBRO" numFmtId="0">
      <sharedItems containsBlank="1" count="35">
        <s v="1. Personal"/>
        <s v="2. Materiales e insumos"/>
        <s v="3. Equipos y Software"/>
        <s v="4. Material bibliográfico"/>
        <s v="5. Servicios técnicos y tecnológicos"/>
        <s v="6. Salidas de campo"/>
        <s v="7. Eventos científicos"/>
        <s v="8. Visita de especialistas"/>
        <s v="9. Publicaciones"/>
        <s v="10. Otros gastos"/>
        <s v="7. Publicaciones" u="1"/>
        <s v="8. Eventos científicos" u="1"/>
        <s v="9. Visita de especialistas" u="1"/>
        <m u="1"/>
        <s v="9 - Protección de la propiedad intelectual" u="1"/>
        <s v="Salidas de campo" u="1"/>
        <s v="7 - Capacitaciones y eventos" u="1"/>
        <s v="12 - Administración" u="1"/>
        <s v="6 - Libros y otros productos editoriales o audiovisuales" u="1"/>
        <s v="10 - Publicaciones" u="1"/>
        <s v="2 - Equipos y accesorios" u="1"/>
        <s v="Equipos" u="1"/>
        <s v="Eventos" u="1"/>
        <s v="Software" u="1"/>
        <s v="Servicios técnicos" u="1"/>
        <s v="Bienes, accesorios e insumos" u="1"/>
        <s v="8 - Servicios científicos o tecnológicos" u="1"/>
        <s v="3 - Materiales e insumos" u="1"/>
        <s v="Personal" u="1"/>
        <s v="5 - Movilidad" u="1"/>
        <s v="11 - Construcción, adecuación o amoblamiento de infraestructura física" u="1"/>
        <s v="Viajes" u="1"/>
        <s v="Gastos administrativos" u="1"/>
        <s v="1 - Personal" u="1"/>
        <s v="4 - Licencias o suscripciones de software" u="1"/>
      </sharedItems>
    </cacheField>
    <cacheField name="SUB RUBRO" numFmtId="0">
      <sharedItems containsBlank="1" count="74" longText="1">
        <s v="Ayudantes de investigación y/o Asistentes de investigación"/>
        <s v="Adquisición de insumos, bienes fungibles y demás elementos necesarios para el desarrollo del proyecto. Este rubro incluye: reactivos, herramientas, elementos de protección, controles e instrumentación, material biológico, audiovisual, de laboratorio y de campo. "/>
        <s v="Son los equipos que se consideran necesarios para el desarrollo del proyecto y la adquisición de licencias de software. "/>
        <s v="Adquisición de libros, revistas, artículos, suscripciones o acceso a bases de datos especializadas, que sean estrictamente necesarias para una ejecución del proyecto. "/>
        <s v="Contrataciones que se hacen para la prestación de servicios especializados y cuya necesidad esté suficientemente justificada, por ejemplo: ensayos, pruebas, análisis de laboratorio y caracterizaciones, etc. No se deben incluir en el rubro Personal. "/>
        <s v="Gastos relacionados con el levantamiento de información en campo, desde fuentes primarias o secundarias, para la consecución de los objetivos."/>
        <s v="Gastos relacionados a la organización de eventos que se realicen en la Universidad del Magdalena (simposios, coloquios y congresos) que permitan retroalimentar o presentar productos y resultados del proyecto."/>
        <s v="Gastos relacionados con tiquetes nacionales o internacionales, alojamiento y manutención del invitado a la Universidad del Magdalena. "/>
        <s v="Son los costos de publicación de artículos científicos en revistas indexadas con un alto factor de impacto (en índices JCR y SJR). Costos asociados a la publicación de libros, manuales, videos, cartillas, posters, etc. que presenten los resultados del proyecto y sirvan como estrategia de divulgación o apropiación social de los resultados de la investigación."/>
        <s v="Costos relacionados con permisos, licencias y otros asuntos administrativos relacionados con la legalización del proyecto."/>
        <s v="Gastos relacionados con el levantamiento de información en campo, desde fuentes primarias o secundarias, para la consecución de los objetivos" u="1"/>
        <s v="Gastos relacionados con el levantamiento de información en campo, desde fuentes primarias o secundarias, para la consecución de los objetivos 1. Entiéndase como investigador a los docentes de planta, ocasionales y por hora cátedra, así como los funcionarios administrativos, graduados, semilleristas, ayudantes y asistentes de investigación; Discriminar el tipo: Docente de Planta, Catedratico, Ocasinal, Invitado, Estudiante, Contratista." u="1"/>
        <s v="CAPACIDAD INSTALADA (Docente de Planta)" u="1"/>
        <s v="CAPACIDAD INSTALADA (del grupo de investigación)" u="1"/>
        <s v="CAPACIDAD INSTALADA" u="1"/>
        <s v="Paseito" u="1"/>
        <s v="Ayudantes de investigación" u="1"/>
        <s v="Apoyo económico para salida de campo - Estudiantes" u="1"/>
        <m u="1"/>
        <s v="Micrómetros" u="1"/>
        <s v="Costos de traducción" u="1"/>
        <s v="adasdf" u="1"/>
        <s v="Ingeniero" u="1"/>
        <s v="Asistente de investigación" u="1"/>
        <s v="Asistente" u="1"/>
        <s v="Otra" u="1"/>
        <s v="Análisis de muestras de suelo" u="1"/>
        <s v="Instalación de sistema de refrigerado" u="1"/>
        <s v="Análisis de muestras de aguas" u="1"/>
        <s v="Gastos de protección de la propiedad intelectual" u="1"/>
        <s v="Ayudante de investigación" u="1"/>
        <s v="Gastos financieros" u="1"/>
        <s v="Ayudante de análisis de datos" u="1"/>
        <s v="Salida de campo - (profesionales OPSP) Transporte" u="1"/>
        <s v="Cartanega" u="1"/>
        <s v="Salida de campo " u="1"/>
        <s v="Barras de acero AISI 4140" u="1"/>
        <s v="Profesional en ingeniería pesquera" u="1"/>
        <s v="Tiquetes, hospedaje y alimentación para participación en evento &quot;Semana de la metalmecánica&quot; en España" u="1"/>
        <s v="Ponencia en el evento " u="1"/>
        <s v="Talleres" u="1"/>
        <s v="Manual de tornero" u="1"/>
        <s v="Resmas de papel tamaño oficio" u="1"/>
        <s v="Traducción Inglés/Portugués" u="1"/>
        <s v="a" u="1"/>
        <s v="Viáticos para salida de campo - Docente de planta" u="1"/>
        <s v="Salida de campo - (profesionales OPSP) Alojamiento y alimentación" u="1"/>
        <s v="Minitab 19" u="1"/>
        <s v="Torno FANUC V6" u="1"/>
        <s v="Mesas de laboratorio" u="1"/>
        <s v="Traducción Inglés/Francés" u="1"/>
        <s v="Visita de experto" u="1"/>
        <s v="Salida de campo - Transporte (aérero, terrestre, acuático)" u="1"/>
        <s v="Inscripción en evento internacional" u="1"/>
        <s v="Salida de campo - Hospedaje" u="1"/>
        <s v="Salida de campo - Alimentación" u="1"/>
        <s v="Pago de póliza" u="1"/>
        <s v="y" u="1"/>
        <s v="dce" u="1"/>
        <s v="Malla de captura" u="1"/>
        <s v="as" u="1"/>
        <s v="Servicio de medición de la rugosidosad superficial" u="1"/>
        <s v="Libro de referencia" u="1"/>
        <s v="abc" u="1"/>
        <s v="Solid Edge 2019" u="1"/>
        <s v="Computador portatil para encuestados" u="1"/>
        <s v="Investigador principal" u="1"/>
        <s v="Computador portátil" u="1"/>
        <s v="Servicio de análisis microbiológico" u="1"/>
        <s v="Atlas TI" u="1"/>
        <s v="Mamar gallo" u="1"/>
        <s v="Set de buriles de corte" u="1"/>
        <s v="Computador" u="1"/>
        <s v="Valledupar" u="1"/>
      </sharedItems>
    </cacheField>
    <cacheField name="DESCRIPCIÓN" numFmtId="0">
      <sharedItems longText="1"/>
    </cacheField>
    <cacheField name="JUSTIFICACIÓN" numFmtId="0">
      <sharedItems/>
    </cacheField>
    <cacheField name="UNIDADES" numFmtId="0">
      <sharedItems containsSemiMixedTypes="0" containsString="0" containsNumber="1" containsInteger="1" minValue="1" maxValue="5"/>
    </cacheField>
    <cacheField name="VALOR UNITARIO" numFmtId="44">
      <sharedItems containsSemiMixedTypes="0" containsString="0" containsNumber="1" containsInteger="1" minValue="10000" maxValue="5000000"/>
    </cacheField>
    <cacheField name="VALOR SUB RUBRO" numFmtId="44">
      <sharedItems containsSemiMixedTypes="0" containsString="0" containsNumber="1" containsInteger="1" minValue="50000" maxValue="5000000"/>
    </cacheField>
    <cacheField name="ENTIDAD" numFmtId="0">
      <sharedItems/>
    </cacheField>
    <cacheField name="TIPO DE APORTE" numFmtId="0">
      <sharedItems containsBlank="1" count="4">
        <s v="Dinero"/>
        <s v="Especie"/>
        <m u="1"/>
        <s v="Capacidad instalada" u="1"/>
      </sharedItems>
    </cacheField>
    <cacheField name="MES 1" numFmtId="44">
      <sharedItems containsSemiMixedTypes="0" containsString="0" containsNumber="1" containsInteger="1" minValue="0" maxValue="5000000"/>
    </cacheField>
    <cacheField name="MES 2" numFmtId="44">
      <sharedItems containsSemiMixedTypes="0" containsString="0" containsNumber="1" containsInteger="1" minValue="0" maxValue="1500000"/>
    </cacheField>
    <cacheField name="MES 3" numFmtId="44">
      <sharedItems containsSemiMixedTypes="0" containsString="0" containsNumber="1" containsInteger="1" minValue="0" maxValue="1000000"/>
    </cacheField>
    <cacheField name="MES 4" numFmtId="44">
      <sharedItems containsSemiMixedTypes="0" containsString="0" containsNumber="1" containsInteger="1" minValue="0" maxValue="1500000"/>
    </cacheField>
    <cacheField name="MES 5" numFmtId="44">
      <sharedItems containsSemiMixedTypes="0" containsString="0" containsNumber="1" containsInteger="1" minValue="0" maxValue="1000000"/>
    </cacheField>
    <cacheField name="MES 6" numFmtId="44">
      <sharedItems containsSemiMixedTypes="0" containsString="0" containsNumber="1" containsInteger="1" minValue="0" maxValue="1000000"/>
    </cacheField>
    <cacheField name="MES 7" numFmtId="44">
      <sharedItems containsSemiMixedTypes="0" containsString="0" containsNumber="1" containsInteger="1" minValue="0" maxValue="1000000"/>
    </cacheField>
    <cacheField name="MES 8" numFmtId="44">
      <sharedItems containsString="0" containsBlank="1" containsNumber="1" containsInteger="1" minValue="0" maxValue="1000000"/>
    </cacheField>
    <cacheField name="MES 9" numFmtId="44">
      <sharedItems containsSemiMixedTypes="0" containsString="0" containsNumber="1" containsInteger="1" minValue="0" maxValue="1000000"/>
    </cacheField>
    <cacheField name="MES 10" numFmtId="44">
      <sharedItems containsSemiMixedTypes="0" containsString="0" containsNumber="1" containsInteger="1" minValue="0" maxValue="500000"/>
    </cacheField>
    <cacheField name="MES 11" numFmtId="44">
      <sharedItems containsSemiMixedTypes="0" containsString="0" containsNumber="1" containsInteger="1" minValue="0" maxValue="1000000"/>
    </cacheField>
    <cacheField name="MES 12" numFmtId="44">
      <sharedItems containsSemiMixedTypes="0" containsString="0" containsNumber="1" containsInteger="1" minValue="0" maxValue="3000000"/>
    </cacheField>
    <cacheField name="TOTAL DISTRIBUCIÓN EN MESES" numFmtId="44">
      <sharedItems containsSemiMixedTypes="0" containsString="0" containsNumber="1" containsInteger="1" minValue="50000" maxValue="5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s v="ACTIVIDADES: Todas las que realizara durante la vinculación al proyecto; PERFIL PROFESIONAL: Estudiante de pregrado (ingeniería pesquera ejemplo); HORA CÁTEDRA: Horas catedras en caso de que aplique; HORAS DE AYUDANTIA: Horas mensuales (maximo 160 de pendiendo de la carga academica), en caso de que aplique."/>
    <s v="Persona requerida para el cumplimiento de uno de los objetivos del proyecto."/>
    <n v="2"/>
    <n v="1750000"/>
    <n v="3500000"/>
    <s v="Unimagdalena"/>
    <x v="0"/>
    <n v="0"/>
    <n v="1000000"/>
    <n v="1000000"/>
    <n v="1500000"/>
    <n v="0"/>
    <n v="0"/>
    <n v="0"/>
    <n v="0"/>
    <n v="0"/>
    <n v="0"/>
    <n v="0"/>
    <n v="0"/>
    <n v="3500000"/>
  </r>
  <r>
    <x v="1"/>
    <x v="1"/>
    <s v="ESPECIFICACIONES:"/>
    <s v="Requerido para la captura de especímenes"/>
    <n v="1"/>
    <n v="5000000"/>
    <n v="5000000"/>
    <s v="Unimagdalena"/>
    <x v="1"/>
    <n v="0"/>
    <n v="0"/>
    <n v="0"/>
    <n v="0"/>
    <n v="1000000"/>
    <n v="1000000"/>
    <n v="1000000"/>
    <n v="1000000"/>
    <n v="1000000"/>
    <n v="0"/>
    <n v="0"/>
    <n v="0"/>
    <n v="5000000"/>
  </r>
  <r>
    <x v="2"/>
    <x v="2"/>
    <s v="ESPECIFICACIONES TÉCNICAS: Computador, equipo especial, Nombre del Software; DURACIÓN: para el Softaware."/>
    <s v="Requerido para la sistematización de los datos; Software estadístico para el análisis morfológico de los ostiones (ejemplo)"/>
    <n v="1"/>
    <n v="3000000"/>
    <n v="3000000"/>
    <s v="Minciencias"/>
    <x v="0"/>
    <n v="0"/>
    <n v="0"/>
    <n v="0"/>
    <n v="0"/>
    <n v="0"/>
    <n v="0"/>
    <n v="0"/>
    <n v="0"/>
    <n v="0"/>
    <n v="0"/>
    <n v="0"/>
    <n v="3000000"/>
    <n v="3000000"/>
  </r>
  <r>
    <x v="3"/>
    <x v="3"/>
    <s v="Describir el material bibliografico."/>
    <s v="Justificar para que sera usado el material bibliografico."/>
    <n v="1"/>
    <n v="5000000"/>
    <n v="5000000"/>
    <s v="Minciencias"/>
    <x v="1"/>
    <n v="5000000"/>
    <n v="0"/>
    <n v="0"/>
    <n v="0"/>
    <n v="0"/>
    <n v="0"/>
    <n v="0"/>
    <n v="0"/>
    <n v="0"/>
    <n v="0"/>
    <n v="0"/>
    <n v="0"/>
    <n v="5000000"/>
  </r>
  <r>
    <x v="4"/>
    <x v="4"/>
    <s v="PERSONA NATURAL O JURIDICA: Persona encargada de crear el acuario donde se culivaran las diferentes especies (ejemplo)"/>
    <s v="Justificación de la contratación"/>
    <n v="3"/>
    <n v="500000"/>
    <n v="1500000"/>
    <s v="Unimagdalena"/>
    <x v="1"/>
    <n v="0"/>
    <n v="1500000"/>
    <n v="0"/>
    <n v="0"/>
    <n v="0"/>
    <n v="0"/>
    <n v="0"/>
    <n v="0"/>
    <n v="0"/>
    <n v="0"/>
    <n v="0"/>
    <n v="0"/>
    <n v="1500000"/>
  </r>
  <r>
    <x v="5"/>
    <x v="5"/>
    <s v="DETALLES DEL APOYO: Gastos de alimentación, Hospedaje, Transporte terrestre, Transporte acuático, Tiquetes aereos."/>
    <s v="Salida de campo del ayudantes de investigación a la bahía de Taganga a fin de recolectar especímenes de ostiones (ejemplo)."/>
    <n v="5"/>
    <n v="10000"/>
    <n v="50000"/>
    <s v="Unimagdalena"/>
    <x v="1"/>
    <n v="50000"/>
    <n v="0"/>
    <n v="0"/>
    <n v="0"/>
    <n v="0"/>
    <n v="0"/>
    <n v="0"/>
    <n v="0"/>
    <n v="0"/>
    <n v="0"/>
    <n v="0"/>
    <n v="0"/>
    <n v="50000"/>
  </r>
  <r>
    <x v="6"/>
    <x v="6"/>
    <s v="Nombre del evento y lugar"/>
    <s v="Asitencia a ponencia internacional sobre conservación de especies."/>
    <n v="1"/>
    <n v="1000000"/>
    <n v="1000000"/>
    <s v="Minciencias"/>
    <x v="1"/>
    <n v="0"/>
    <n v="0"/>
    <n v="0"/>
    <n v="0"/>
    <n v="0"/>
    <n v="0"/>
    <n v="0"/>
    <n v="0"/>
    <n v="0"/>
    <n v="0"/>
    <n v="1000000"/>
    <n v="0"/>
    <n v="1000000"/>
  </r>
  <r>
    <x v="7"/>
    <x v="7"/>
    <s v="DETALLES DEL APOYO: Gastos de alimentación, Hospedaje, Transporte terrestre, Transporte acuático, Tiquetes aereos."/>
    <s v="Invitado especialista en x tematica"/>
    <n v="2"/>
    <n v="500000"/>
    <n v="1000000"/>
    <s v="Minciencias"/>
    <x v="0"/>
    <n v="0"/>
    <n v="0"/>
    <n v="500000"/>
    <n v="0"/>
    <n v="0"/>
    <n v="0"/>
    <n v="0"/>
    <m/>
    <n v="0"/>
    <n v="500000"/>
    <n v="0"/>
    <n v="0"/>
    <n v="1000000"/>
  </r>
  <r>
    <x v="8"/>
    <x v="8"/>
    <s v="PERSONA NATURAL O JURIDICA; Traducción, montaje y correción de estilo del articulo cientifico, adicional otros gastos de publicación(ejemplo)"/>
    <s v="Requerido para publicar el articulo en revista indexada."/>
    <n v="1"/>
    <n v="50000"/>
    <n v="50000"/>
    <s v="Minciencias"/>
    <x v="0"/>
    <n v="50000"/>
    <n v="0"/>
    <n v="0"/>
    <n v="0"/>
    <n v="0"/>
    <n v="0"/>
    <n v="0"/>
    <n v="0"/>
    <n v="0"/>
    <n v="0"/>
    <n v="0"/>
    <n v="0"/>
    <n v="50000"/>
  </r>
  <r>
    <x v="9"/>
    <x v="9"/>
    <s v="Se requiere capturar Ostiones, los cuales seran cultivados en los acuarios que se implementaran."/>
    <s v="Gastos para el pago de los permisos que permitiran capturar las especies (ejemplo)."/>
    <n v="2"/>
    <n v="150000"/>
    <n v="300000"/>
    <s v="Minciencias"/>
    <x v="1"/>
    <n v="0"/>
    <n v="0"/>
    <n v="100000"/>
    <n v="100000"/>
    <n v="100000"/>
    <n v="0"/>
    <n v="0"/>
    <n v="0"/>
    <n v="0"/>
    <n v="0"/>
    <n v="0"/>
    <n v="0"/>
    <n v="3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1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D15" firstHeaderRow="1" firstDataRow="2" firstDataCol="1"/>
  <pivotFields count="22">
    <pivotField axis="axisRow" showAll="0" defaultSubtotal="0">
      <items count="35">
        <item m="1" x="25"/>
        <item m="1" x="21"/>
        <item m="1" x="22"/>
        <item m="1" x="32"/>
        <item m="1" x="28"/>
        <item m="1" x="15"/>
        <item m="1" x="24"/>
        <item m="1" x="23"/>
        <item m="1" x="31"/>
        <item m="1" x="13"/>
        <item m="1" x="33"/>
        <item m="1" x="20"/>
        <item m="1" x="27"/>
        <item m="1" x="34"/>
        <item m="1" x="29"/>
        <item m="1" x="18"/>
        <item m="1" x="16"/>
        <item m="1" x="26"/>
        <item m="1" x="14"/>
        <item m="1" x="19"/>
        <item m="1" x="30"/>
        <item m="1" x="17"/>
        <item x="0"/>
        <item x="1"/>
        <item x="2"/>
        <item x="3"/>
        <item x="4"/>
        <item x="5"/>
        <item n="7. Evento Cientificos " m="1" x="10"/>
        <item n="8. Visita de especialistas" m="1" x="11"/>
        <item n="9. Publicaciones" m="1" x="12"/>
        <item x="9"/>
        <item x="6"/>
        <item n="8. Visita de especialistas2" x="7"/>
        <item n="9. Publicaciones2" x="8"/>
      </items>
    </pivotField>
    <pivotField showAll="0" defaultSubtotal="0"/>
    <pivotField showAll="0" defaultSubtotal="0"/>
    <pivotField showAll="0" defaultSubtotal="0"/>
    <pivotField showAll="0" defaultSubtotal="0"/>
    <pivotField numFmtId="44" showAll="0" defaultSubtotal="0"/>
    <pivotField dataField="1" numFmtId="44" showAll="0" defaultSubtotal="0"/>
    <pivotField showAll="0"/>
    <pivotField axis="axisCol" showAll="0" defaultSubtotal="0">
      <items count="4">
        <item m="1" x="3"/>
        <item x="0"/>
        <item x="1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0"/>
  </rowFields>
  <rowItems count="11">
    <i>
      <x v="22"/>
    </i>
    <i>
      <x v="23"/>
    </i>
    <i>
      <x v="24"/>
    </i>
    <i>
      <x v="25"/>
    </i>
    <i>
      <x v="26"/>
    </i>
    <i>
      <x v="27"/>
    </i>
    <i>
      <x v="31"/>
    </i>
    <i>
      <x v="32"/>
    </i>
    <i>
      <x v="33"/>
    </i>
    <i>
      <x v="34"/>
    </i>
    <i t="grand">
      <x/>
    </i>
  </rowItems>
  <colFields count="1">
    <field x="8"/>
  </colFields>
  <colItems count="3">
    <i>
      <x v="1"/>
    </i>
    <i>
      <x v="2"/>
    </i>
    <i t="grand">
      <x/>
    </i>
  </colItems>
  <dataFields count="1">
    <dataField name="Suma de VALOR SUB RUBRO" fld="6" baseField="0" baseItem="0" numFmtId="44"/>
  </dataField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TablaDinámica1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5">
        <item h="1" m="1" x="21"/>
        <item m="1" x="28"/>
        <item h="1" m="1" x="24"/>
        <item h="1" m="1" x="25"/>
        <item h="1" m="1" x="22"/>
        <item h="1" m="1" x="15"/>
        <item h="1" m="1" x="32"/>
        <item h="1" m="1" x="31"/>
        <item h="1" m="1" x="23"/>
        <item h="1" m="1" x="13"/>
        <item h="1" m="1" x="33"/>
        <item h="1" m="1" x="20"/>
        <item h="1" m="1" x="27"/>
        <item h="1" m="1" x="34"/>
        <item h="1" m="1" x="29"/>
        <item h="1" m="1" x="18"/>
        <item m="1" x="16"/>
        <item h="1" m="1" x="26"/>
        <item h="1" m="1" x="14"/>
        <item h="1" m="1" x="19"/>
        <item h="1" m="1" x="30"/>
        <item h="1" m="1" x="17"/>
        <item h="1" x="0"/>
        <item h="1" x="1"/>
        <item h="1" x="2"/>
        <item h="1" x="3"/>
        <item h="1" x="4"/>
        <item h="1" x="5"/>
        <item m="1" x="10"/>
        <item h="1" m="1" x="11"/>
        <item h="1" m="1" x="12"/>
        <item h="1" x="9"/>
        <item h="1" x="6"/>
        <item h="1" x="7"/>
        <item x="8"/>
      </items>
    </pivotField>
    <pivotField axis="axisRow" showAll="0" defaultSubtotal="0">
      <items count="74">
        <item m="1" x="28"/>
        <item m="1" x="26"/>
        <item m="1" x="32"/>
        <item m="1" x="65"/>
        <item m="1" x="66"/>
        <item m="1" x="57"/>
        <item m="1" x="44"/>
        <item m="1" x="21"/>
        <item m="1" x="18"/>
        <item m="1" x="63"/>
        <item m="1" x="58"/>
        <item m="1" x="60"/>
        <item m="1" x="73"/>
        <item m="1" x="22"/>
        <item m="1" x="24"/>
        <item m="1" x="30"/>
        <item m="1" x="72"/>
        <item m="1" x="69"/>
        <item m="1" x="34"/>
        <item m="1" x="70"/>
        <item m="1" x="15"/>
        <item m="1" x="25"/>
        <item m="1" x="23"/>
        <item m="1" x="67"/>
        <item m="1" x="48"/>
        <item m="1" x="71"/>
        <item m="1" x="36"/>
        <item m="1" x="64"/>
        <item m="1" x="39"/>
        <item m="1" x="41"/>
        <item m="1" x="27"/>
        <item m="1" x="16"/>
        <item m="1" x="38"/>
        <item m="1" x="35"/>
        <item m="1" x="53"/>
        <item m="1" x="61"/>
        <item m="1" x="56"/>
        <item m="1" x="20"/>
        <item m="1" x="29"/>
        <item m="1" x="43"/>
        <item m="1" x="37"/>
        <item m="1" x="19"/>
        <item m="1" x="42"/>
        <item m="1" x="59"/>
        <item m="1" x="47"/>
        <item m="1" x="55"/>
        <item m="1" x="54"/>
        <item m="1" x="52"/>
        <item m="1" x="51"/>
        <item m="1" x="62"/>
        <item m="1" x="40"/>
        <item m="1" x="68"/>
        <item m="1" x="50"/>
        <item m="1" x="49"/>
        <item m="1" x="31"/>
        <item m="1" x="17"/>
        <item m="1" x="45"/>
        <item m="1" x="46"/>
        <item m="1" x="33"/>
        <item x="0"/>
        <item x="1"/>
        <item x="2"/>
        <item x="3"/>
        <item x="4"/>
        <item m="1" x="11"/>
        <item x="8"/>
        <item x="6"/>
        <item x="7"/>
        <item x="9"/>
        <item m="1" x="14"/>
        <item m="1" x="12"/>
        <item m="1" x="13"/>
        <item m="1" x="10"/>
        <item x="5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0"/>
        <item x="1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65"/>
    </i>
    <i t="grand">
      <x/>
    </i>
  </rowItems>
  <colFields count="1">
    <field x="8"/>
  </colFields>
  <colItems count="2">
    <i>
      <x v="1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2">
    <format dxfId="54">
      <pivotArea dataOnly="0" labelOnly="1" fieldPosition="0">
        <references count="1">
          <reference field="1" count="1">
            <x v="65"/>
          </reference>
        </references>
      </pivotArea>
    </format>
    <format dxfId="53">
      <pivotArea collapsedLevelsAreSubtotals="1" fieldPosition="0">
        <references count="1">
          <reference field="1" count="1">
            <x v="65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TablaDinámica1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5">
        <item h="1" m="1" x="21"/>
        <item m="1" x="28"/>
        <item h="1" m="1" x="24"/>
        <item h="1" m="1" x="25"/>
        <item h="1" m="1" x="22"/>
        <item h="1" m="1" x="15"/>
        <item h="1" m="1" x="32"/>
        <item h="1" m="1" x="31"/>
        <item h="1" m="1" x="23"/>
        <item h="1" m="1" x="13"/>
        <item h="1" m="1" x="33"/>
        <item h="1" m="1" x="20"/>
        <item h="1" m="1" x="27"/>
        <item h="1" m="1" x="34"/>
        <item h="1" m="1" x="29"/>
        <item h="1" m="1" x="18"/>
        <item h="1" m="1" x="16"/>
        <item h="1" m="1" x="26"/>
        <item h="1" m="1" x="14"/>
        <item m="1" x="19"/>
        <item h="1" m="1" x="30"/>
        <item h="1" m="1" x="17"/>
        <item h="1" x="0"/>
        <item h="1" x="1"/>
        <item h="1" x="2"/>
        <item h="1" x="3"/>
        <item h="1" x="4"/>
        <item h="1" x="5"/>
        <item h="1" m="1" x="10"/>
        <item h="1" m="1" x="11"/>
        <item h="1" m="1" x="12"/>
        <item x="9"/>
        <item h="1" x="6"/>
        <item h="1" x="7"/>
        <item h="1" x="8"/>
      </items>
    </pivotField>
    <pivotField axis="axisRow" showAll="0" defaultSubtotal="0">
      <items count="74">
        <item m="1" x="28"/>
        <item m="1" x="26"/>
        <item m="1" x="32"/>
        <item m="1" x="65"/>
        <item m="1" x="66"/>
        <item m="1" x="57"/>
        <item m="1" x="44"/>
        <item m="1" x="21"/>
        <item m="1" x="18"/>
        <item m="1" x="63"/>
        <item m="1" x="58"/>
        <item m="1" x="60"/>
        <item m="1" x="73"/>
        <item m="1" x="22"/>
        <item m="1" x="24"/>
        <item m="1" x="30"/>
        <item m="1" x="72"/>
        <item m="1" x="69"/>
        <item m="1" x="34"/>
        <item m="1" x="70"/>
        <item m="1" x="15"/>
        <item m="1" x="25"/>
        <item m="1" x="23"/>
        <item m="1" x="67"/>
        <item m="1" x="48"/>
        <item m="1" x="71"/>
        <item m="1" x="36"/>
        <item m="1" x="64"/>
        <item m="1" x="39"/>
        <item m="1" x="41"/>
        <item m="1" x="27"/>
        <item m="1" x="16"/>
        <item m="1" x="38"/>
        <item m="1" x="35"/>
        <item m="1" x="53"/>
        <item m="1" x="61"/>
        <item m="1" x="56"/>
        <item m="1" x="20"/>
        <item m="1" x="29"/>
        <item m="1" x="43"/>
        <item m="1" x="37"/>
        <item m="1" x="19"/>
        <item m="1" x="42"/>
        <item m="1" x="59"/>
        <item m="1" x="47"/>
        <item m="1" x="55"/>
        <item m="1" x="54"/>
        <item m="1" x="52"/>
        <item m="1" x="51"/>
        <item m="1" x="62"/>
        <item m="1" x="40"/>
        <item m="1" x="68"/>
        <item m="1" x="50"/>
        <item m="1" x="49"/>
        <item m="1" x="31"/>
        <item m="1" x="17"/>
        <item m="1" x="45"/>
        <item m="1" x="46"/>
        <item m="1" x="33"/>
        <item x="0"/>
        <item x="1"/>
        <item x="2"/>
        <item x="3"/>
        <item x="4"/>
        <item m="1" x="11"/>
        <item x="8"/>
        <item x="6"/>
        <item x="7"/>
        <item x="9"/>
        <item m="1" x="14"/>
        <item m="1" x="12"/>
        <item m="1" x="13"/>
        <item m="1" x="10"/>
        <item x="5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0"/>
        <item x="1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68"/>
    </i>
    <i t="grand">
      <x/>
    </i>
  </rowItems>
  <colFields count="1">
    <field x="8"/>
  </colFields>
  <colItems count="2">
    <i>
      <x v="2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2">
    <format dxfId="52">
      <pivotArea dataOnly="0" labelOnly="1" fieldPosition="0">
        <references count="1">
          <reference field="1" count="1">
            <x v="68"/>
          </reference>
        </references>
      </pivotArea>
    </format>
    <format dxfId="51">
      <pivotArea collapsedLevelsAreSubtotals="1" fieldPosition="0">
        <references count="1">
          <reference field="1" count="1">
            <x v="68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Dinámica1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5">
        <item h="1" m="1" x="21"/>
        <item m="1" x="28"/>
        <item h="1" m="1" x="24"/>
        <item h="1" m="1" x="25"/>
        <item h="1" m="1" x="22"/>
        <item h="1" m="1" x="15"/>
        <item h="1" m="1" x="32"/>
        <item h="1" m="1" x="31"/>
        <item h="1" m="1" x="23"/>
        <item h="1" m="1" x="13"/>
        <item m="1" x="33"/>
        <item h="1" m="1" x="20"/>
        <item h="1" m="1" x="27"/>
        <item h="1" m="1" x="34"/>
        <item h="1" m="1" x="29"/>
        <item h="1" m="1" x="18"/>
        <item h="1" m="1" x="16"/>
        <item h="1" m="1" x="26"/>
        <item h="1" m="1" x="14"/>
        <item h="1" m="1" x="19"/>
        <item h="1" m="1" x="30"/>
        <item h="1" m="1" x="17"/>
        <item x="0"/>
        <item h="1" x="1"/>
        <item h="1" x="2"/>
        <item h="1" x="3"/>
        <item h="1" x="4"/>
        <item h="1" x="5"/>
        <item h="1" m="1" x="10"/>
        <item h="1" m="1" x="11"/>
        <item h="1" m="1" x="12"/>
        <item h="1" x="9"/>
        <item h="1" x="6"/>
        <item h="1" x="7"/>
        <item h="1" x="8"/>
      </items>
    </pivotField>
    <pivotField axis="axisRow" showAll="0" defaultSubtotal="0">
      <items count="74">
        <item m="1" x="28"/>
        <item m="1" x="26"/>
        <item m="1" x="32"/>
        <item m="1" x="65"/>
        <item m="1" x="66"/>
        <item m="1" x="57"/>
        <item m="1" x="44"/>
        <item m="1" x="21"/>
        <item m="1" x="18"/>
        <item m="1" x="63"/>
        <item m="1" x="58"/>
        <item m="1" x="60"/>
        <item m="1" x="73"/>
        <item m="1" x="22"/>
        <item m="1" x="24"/>
        <item m="1" x="30"/>
        <item m="1" x="72"/>
        <item m="1" x="69"/>
        <item m="1" x="34"/>
        <item m="1" x="70"/>
        <item m="1" x="15"/>
        <item m="1" x="25"/>
        <item m="1" x="23"/>
        <item m="1" x="67"/>
        <item m="1" x="48"/>
        <item m="1" x="71"/>
        <item m="1" x="36"/>
        <item m="1" x="64"/>
        <item m="1" x="39"/>
        <item m="1" x="41"/>
        <item m="1" x="27"/>
        <item m="1" x="16"/>
        <item m="1" x="38"/>
        <item m="1" x="35"/>
        <item m="1" x="53"/>
        <item m="1" x="61"/>
        <item m="1" x="56"/>
        <item m="1" x="20"/>
        <item m="1" x="29"/>
        <item m="1" x="43"/>
        <item m="1" x="37"/>
        <item m="1" x="19"/>
        <item m="1" x="42"/>
        <item m="1" x="59"/>
        <item m="1" x="47"/>
        <item m="1" x="55"/>
        <item m="1" x="54"/>
        <item m="1" x="52"/>
        <item m="1" x="51"/>
        <item m="1" x="62"/>
        <item m="1" x="40"/>
        <item m="1" x="68"/>
        <item m="1" x="50"/>
        <item m="1" x="49"/>
        <item m="1" x="31"/>
        <item m="1" x="17"/>
        <item m="1" x="45"/>
        <item m="1" x="46"/>
        <item m="1" x="33"/>
        <item x="0"/>
        <item x="1"/>
        <item x="2"/>
        <item x="3"/>
        <item x="4"/>
        <item m="1" x="11"/>
        <item x="8"/>
        <item x="6"/>
        <item x="7"/>
        <item x="9"/>
        <item m="1" x="14"/>
        <item m="1" x="12"/>
        <item m="1" x="13"/>
        <item m="1" x="10"/>
        <item x="5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0"/>
        <item x="1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59"/>
    </i>
    <i t="grand">
      <x/>
    </i>
  </rowItems>
  <colFields count="1">
    <field x="8"/>
  </colFields>
  <colItems count="2">
    <i>
      <x v="1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3">
    <format dxfId="75">
      <pivotArea dataOnly="0" labelOnly="1" fieldPosition="0">
        <references count="1">
          <reference field="1" count="1">
            <x v="59"/>
          </reference>
        </references>
      </pivotArea>
    </format>
    <format dxfId="74">
      <pivotArea collapsedLevelsAreSubtotals="1" fieldPosition="0">
        <references count="1">
          <reference field="1" count="1">
            <x v="59"/>
          </reference>
        </references>
      </pivotArea>
    </format>
    <format dxfId="73">
      <pivotArea dataOnly="0" labelOnly="1" fieldPosition="0">
        <references count="1">
          <reference field="1" count="1">
            <x v="70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aDinámica1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5">
        <item h="1" m="1" x="21"/>
        <item m="1" x="28"/>
        <item h="1" m="1" x="24"/>
        <item h="1" m="1" x="25"/>
        <item h="1" m="1" x="22"/>
        <item h="1" m="1" x="15"/>
        <item h="1" m="1" x="32"/>
        <item h="1" m="1" x="31"/>
        <item h="1" m="1" x="23"/>
        <item h="1" m="1" x="13"/>
        <item h="1" m="1" x="33"/>
        <item m="1" x="20"/>
        <item h="1" m="1" x="27"/>
        <item h="1" m="1" x="34"/>
        <item h="1" m="1" x="29"/>
        <item h="1" m="1" x="18"/>
        <item h="1" m="1" x="16"/>
        <item h="1" m="1" x="26"/>
        <item h="1" m="1" x="14"/>
        <item h="1" m="1" x="19"/>
        <item h="1" m="1" x="30"/>
        <item h="1" m="1" x="17"/>
        <item h="1" x="0"/>
        <item x="1"/>
        <item h="1" x="2"/>
        <item h="1" x="3"/>
        <item h="1" x="4"/>
        <item h="1" x="5"/>
        <item h="1" m="1" x="10"/>
        <item h="1" m="1" x="11"/>
        <item h="1" m="1" x="12"/>
        <item h="1" x="9"/>
        <item h="1" x="6"/>
        <item h="1" x="7"/>
        <item h="1" x="8"/>
      </items>
    </pivotField>
    <pivotField axis="axisRow" showAll="0" defaultSubtotal="0">
      <items count="74">
        <item m="1" x="28"/>
        <item m="1" x="26"/>
        <item m="1" x="32"/>
        <item m="1" x="65"/>
        <item m="1" x="66"/>
        <item m="1" x="57"/>
        <item m="1" x="44"/>
        <item m="1" x="21"/>
        <item m="1" x="18"/>
        <item m="1" x="63"/>
        <item m="1" x="58"/>
        <item m="1" x="60"/>
        <item m="1" x="73"/>
        <item m="1" x="22"/>
        <item m="1" x="24"/>
        <item m="1" x="30"/>
        <item m="1" x="72"/>
        <item m="1" x="69"/>
        <item m="1" x="34"/>
        <item m="1" x="70"/>
        <item m="1" x="15"/>
        <item m="1" x="25"/>
        <item m="1" x="23"/>
        <item m="1" x="67"/>
        <item m="1" x="48"/>
        <item m="1" x="71"/>
        <item m="1" x="36"/>
        <item m="1" x="64"/>
        <item m="1" x="39"/>
        <item m="1" x="41"/>
        <item m="1" x="27"/>
        <item m="1" x="16"/>
        <item m="1" x="38"/>
        <item m="1" x="35"/>
        <item m="1" x="53"/>
        <item m="1" x="61"/>
        <item m="1" x="56"/>
        <item m="1" x="20"/>
        <item m="1" x="29"/>
        <item m="1" x="43"/>
        <item m="1" x="37"/>
        <item m="1" x="19"/>
        <item m="1" x="42"/>
        <item m="1" x="59"/>
        <item m="1" x="47"/>
        <item m="1" x="55"/>
        <item m="1" x="54"/>
        <item m="1" x="52"/>
        <item m="1" x="51"/>
        <item m="1" x="62"/>
        <item m="1" x="40"/>
        <item m="1" x="68"/>
        <item m="1" x="50"/>
        <item m="1" x="49"/>
        <item m="1" x="31"/>
        <item m="1" x="17"/>
        <item m="1" x="45"/>
        <item m="1" x="46"/>
        <item m="1" x="33"/>
        <item x="0"/>
        <item x="1"/>
        <item x="2"/>
        <item x="3"/>
        <item x="4"/>
        <item m="1" x="11"/>
        <item x="8"/>
        <item x="6"/>
        <item x="7"/>
        <item x="9"/>
        <item m="1" x="14"/>
        <item m="1" x="12"/>
        <item m="1" x="13"/>
        <item m="1" x="10"/>
        <item x="5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0"/>
        <item x="1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60"/>
    </i>
    <i t="grand">
      <x/>
    </i>
  </rowItems>
  <colFields count="1">
    <field x="8"/>
  </colFields>
  <colItems count="2">
    <i>
      <x v="2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3">
    <format dxfId="72">
      <pivotArea dataOnly="0" labelOnly="1" fieldPosition="0">
        <references count="1">
          <reference field="1" count="1">
            <x v="60"/>
          </reference>
        </references>
      </pivotArea>
    </format>
    <format dxfId="71">
      <pivotArea collapsedLevelsAreSubtotals="1" fieldPosition="0">
        <references count="1">
          <reference field="1" count="1">
            <x v="60"/>
          </reference>
        </references>
      </pivotArea>
    </format>
    <format dxfId="70">
      <pivotArea dataOnly="0" labelOnly="1" fieldPosition="0">
        <references count="1">
          <reference field="1" count="1">
            <x v="71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aDinámica1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5">
        <item h="1" m="1" x="21"/>
        <item m="1" x="28"/>
        <item h="1" m="1" x="24"/>
        <item h="1" m="1" x="25"/>
        <item h="1" m="1" x="22"/>
        <item h="1" m="1" x="15"/>
        <item h="1" m="1" x="32"/>
        <item h="1" m="1" x="31"/>
        <item h="1" m="1" x="23"/>
        <item h="1" m="1" x="13"/>
        <item h="1" m="1" x="33"/>
        <item h="1" m="1" x="20"/>
        <item m="1" x="27"/>
        <item h="1" m="1" x="34"/>
        <item h="1" m="1" x="29"/>
        <item h="1" m="1" x="18"/>
        <item h="1" m="1" x="16"/>
        <item h="1" m="1" x="26"/>
        <item h="1" m="1" x="14"/>
        <item h="1" m="1" x="19"/>
        <item h="1" m="1" x="30"/>
        <item h="1" m="1" x="17"/>
        <item h="1" x="0"/>
        <item h="1" x="1"/>
        <item x="2"/>
        <item h="1" x="3"/>
        <item h="1" x="4"/>
        <item h="1" x="5"/>
        <item h="1" m="1" x="10"/>
        <item h="1" m="1" x="11"/>
        <item h="1" m="1" x="12"/>
        <item h="1" x="9"/>
        <item h="1" x="6"/>
        <item h="1" x="7"/>
        <item h="1" x="8"/>
      </items>
    </pivotField>
    <pivotField axis="axisRow" showAll="0" defaultSubtotal="0">
      <items count="74">
        <item m="1" x="28"/>
        <item m="1" x="26"/>
        <item m="1" x="32"/>
        <item m="1" x="65"/>
        <item m="1" x="66"/>
        <item m="1" x="57"/>
        <item m="1" x="44"/>
        <item m="1" x="21"/>
        <item m="1" x="18"/>
        <item m="1" x="63"/>
        <item m="1" x="58"/>
        <item m="1" x="60"/>
        <item m="1" x="73"/>
        <item m="1" x="22"/>
        <item m="1" x="24"/>
        <item m="1" x="30"/>
        <item m="1" x="72"/>
        <item m="1" x="69"/>
        <item m="1" x="34"/>
        <item m="1" x="70"/>
        <item m="1" x="15"/>
        <item m="1" x="25"/>
        <item m="1" x="23"/>
        <item m="1" x="67"/>
        <item m="1" x="48"/>
        <item m="1" x="71"/>
        <item m="1" x="36"/>
        <item m="1" x="64"/>
        <item m="1" x="39"/>
        <item m="1" x="41"/>
        <item m="1" x="27"/>
        <item m="1" x="16"/>
        <item m="1" x="38"/>
        <item m="1" x="35"/>
        <item m="1" x="53"/>
        <item m="1" x="61"/>
        <item m="1" x="56"/>
        <item m="1" x="20"/>
        <item m="1" x="29"/>
        <item m="1" x="43"/>
        <item m="1" x="37"/>
        <item m="1" x="19"/>
        <item m="1" x="42"/>
        <item m="1" x="59"/>
        <item m="1" x="47"/>
        <item m="1" x="55"/>
        <item m="1" x="54"/>
        <item m="1" x="52"/>
        <item m="1" x="51"/>
        <item m="1" x="62"/>
        <item m="1" x="40"/>
        <item m="1" x="68"/>
        <item m="1" x="50"/>
        <item m="1" x="49"/>
        <item m="1" x="31"/>
        <item m="1" x="17"/>
        <item m="1" x="45"/>
        <item m="1" x="46"/>
        <item m="1" x="33"/>
        <item x="0"/>
        <item x="1"/>
        <item x="2"/>
        <item x="3"/>
        <item x="4"/>
        <item m="1" x="11"/>
        <item x="8"/>
        <item x="6"/>
        <item x="7"/>
        <item x="9"/>
        <item m="1" x="14"/>
        <item m="1" x="12"/>
        <item m="1" x="13"/>
        <item m="1" x="10"/>
        <item x="5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0"/>
        <item x="1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61"/>
    </i>
    <i t="grand">
      <x/>
    </i>
  </rowItems>
  <colFields count="1">
    <field x="8"/>
  </colFields>
  <colItems count="2">
    <i>
      <x v="1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3">
    <format dxfId="69">
      <pivotArea dataOnly="0" labelOnly="1" fieldPosition="0">
        <references count="1">
          <reference field="1" count="1">
            <x v="61"/>
          </reference>
        </references>
      </pivotArea>
    </format>
    <format dxfId="68">
      <pivotArea collapsedLevelsAreSubtotals="1" fieldPosition="0">
        <references count="1">
          <reference field="1" count="1">
            <x v="61"/>
          </reference>
        </references>
      </pivotArea>
    </format>
    <format dxfId="67">
      <pivotArea dataOnly="0" labelOnly="1" fieldPosition="0">
        <references count="1">
          <reference field="1" count="1">
            <x v="71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aDinámica1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5">
        <item h="1" m="1" x="21"/>
        <item m="1" x="28"/>
        <item h="1" m="1" x="24"/>
        <item h="1" m="1" x="25"/>
        <item h="1" m="1" x="22"/>
        <item h="1" m="1" x="15"/>
        <item h="1" m="1" x="32"/>
        <item h="1" m="1" x="31"/>
        <item h="1" m="1" x="23"/>
        <item h="1" m="1" x="13"/>
        <item h="1" m="1" x="33"/>
        <item h="1" m="1" x="20"/>
        <item h="1" m="1" x="27"/>
        <item m="1" x="34"/>
        <item h="1" m="1" x="29"/>
        <item h="1" m="1" x="18"/>
        <item h="1" m="1" x="16"/>
        <item h="1" m="1" x="26"/>
        <item h="1" m="1" x="14"/>
        <item h="1" m="1" x="19"/>
        <item h="1" m="1" x="30"/>
        <item h="1" m="1" x="17"/>
        <item h="1" x="0"/>
        <item h="1" x="1"/>
        <item h="1" x="2"/>
        <item x="3"/>
        <item h="1" x="4"/>
        <item h="1" x="5"/>
        <item h="1" m="1" x="10"/>
        <item h="1" m="1" x="11"/>
        <item h="1" m="1" x="12"/>
        <item h="1" x="9"/>
        <item h="1" x="6"/>
        <item h="1" x="7"/>
        <item h="1" x="8"/>
      </items>
    </pivotField>
    <pivotField axis="axisRow" showAll="0" defaultSubtotal="0">
      <items count="74">
        <item m="1" x="28"/>
        <item m="1" x="26"/>
        <item m="1" x="32"/>
        <item m="1" x="65"/>
        <item m="1" x="66"/>
        <item m="1" x="57"/>
        <item m="1" x="44"/>
        <item m="1" x="21"/>
        <item m="1" x="18"/>
        <item m="1" x="63"/>
        <item m="1" x="58"/>
        <item m="1" x="60"/>
        <item m="1" x="73"/>
        <item m="1" x="22"/>
        <item m="1" x="24"/>
        <item m="1" x="30"/>
        <item m="1" x="72"/>
        <item m="1" x="69"/>
        <item m="1" x="34"/>
        <item m="1" x="70"/>
        <item m="1" x="15"/>
        <item m="1" x="25"/>
        <item m="1" x="23"/>
        <item m="1" x="67"/>
        <item m="1" x="48"/>
        <item m="1" x="71"/>
        <item m="1" x="36"/>
        <item m="1" x="64"/>
        <item m="1" x="39"/>
        <item m="1" x="41"/>
        <item m="1" x="27"/>
        <item m="1" x="16"/>
        <item m="1" x="38"/>
        <item m="1" x="35"/>
        <item m="1" x="53"/>
        <item m="1" x="61"/>
        <item m="1" x="56"/>
        <item m="1" x="20"/>
        <item m="1" x="29"/>
        <item m="1" x="43"/>
        <item m="1" x="37"/>
        <item m="1" x="19"/>
        <item m="1" x="42"/>
        <item m="1" x="59"/>
        <item m="1" x="47"/>
        <item m="1" x="55"/>
        <item m="1" x="54"/>
        <item m="1" x="52"/>
        <item m="1" x="51"/>
        <item m="1" x="62"/>
        <item m="1" x="40"/>
        <item m="1" x="68"/>
        <item m="1" x="50"/>
        <item m="1" x="49"/>
        <item m="1" x="31"/>
        <item m="1" x="17"/>
        <item m="1" x="45"/>
        <item m="1" x="46"/>
        <item m="1" x="33"/>
        <item x="0"/>
        <item x="1"/>
        <item x="2"/>
        <item x="3"/>
        <item x="4"/>
        <item m="1" x="11"/>
        <item x="8"/>
        <item x="6"/>
        <item x="7"/>
        <item x="9"/>
        <item m="1" x="14"/>
        <item m="1" x="12"/>
        <item m="1" x="13"/>
        <item m="1" x="10"/>
        <item x="5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0"/>
        <item x="1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62"/>
    </i>
    <i t="grand">
      <x/>
    </i>
  </rowItems>
  <colFields count="1">
    <field x="8"/>
  </colFields>
  <colItems count="2">
    <i>
      <x v="2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3">
    <format dxfId="66">
      <pivotArea dataOnly="0" labelOnly="1" fieldPosition="0">
        <references count="1">
          <reference field="1" count="1">
            <x v="62"/>
          </reference>
        </references>
      </pivotArea>
    </format>
    <format dxfId="65">
      <pivotArea collapsedLevelsAreSubtotals="1" fieldPosition="0">
        <references count="1">
          <reference field="1" count="1">
            <x v="62"/>
          </reference>
        </references>
      </pivotArea>
    </format>
    <format dxfId="64">
      <pivotArea dataOnly="0" labelOnly="1" fieldPosition="0">
        <references count="1">
          <reference field="1" count="1">
            <x v="69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TablaDinámica1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5">
        <item h="1" m="1" x="21"/>
        <item m="1" x="28"/>
        <item h="1" m="1" x="24"/>
        <item h="1" m="1" x="25"/>
        <item h="1" m="1" x="22"/>
        <item h="1" m="1" x="15"/>
        <item h="1" m="1" x="32"/>
        <item h="1" m="1" x="31"/>
        <item h="1" m="1" x="23"/>
        <item h="1" m="1" x="13"/>
        <item h="1" m="1" x="33"/>
        <item h="1" m="1" x="20"/>
        <item h="1" m="1" x="27"/>
        <item h="1" m="1" x="34"/>
        <item m="1" x="29"/>
        <item h="1" m="1" x="18"/>
        <item h="1" m="1" x="16"/>
        <item h="1" m="1" x="26"/>
        <item h="1" m="1" x="14"/>
        <item h="1" m="1" x="19"/>
        <item h="1" m="1" x="30"/>
        <item h="1" m="1" x="17"/>
        <item h="1" x="0"/>
        <item h="1" x="1"/>
        <item h="1" x="2"/>
        <item h="1" x="3"/>
        <item x="4"/>
        <item h="1" x="5"/>
        <item h="1" m="1" x="10"/>
        <item h="1" m="1" x="11"/>
        <item h="1" m="1" x="12"/>
        <item h="1" x="9"/>
        <item h="1" x="6"/>
        <item h="1" x="7"/>
        <item h="1" x="8"/>
      </items>
    </pivotField>
    <pivotField axis="axisRow" showAll="0" defaultSubtotal="0">
      <items count="74">
        <item m="1" x="28"/>
        <item m="1" x="26"/>
        <item m="1" x="32"/>
        <item m="1" x="65"/>
        <item m="1" x="66"/>
        <item m="1" x="57"/>
        <item m="1" x="44"/>
        <item m="1" x="21"/>
        <item m="1" x="18"/>
        <item m="1" x="63"/>
        <item m="1" x="58"/>
        <item m="1" x="60"/>
        <item m="1" x="73"/>
        <item m="1" x="22"/>
        <item m="1" x="24"/>
        <item m="1" x="30"/>
        <item m="1" x="72"/>
        <item m="1" x="69"/>
        <item m="1" x="34"/>
        <item m="1" x="70"/>
        <item m="1" x="15"/>
        <item m="1" x="25"/>
        <item m="1" x="23"/>
        <item m="1" x="67"/>
        <item m="1" x="48"/>
        <item m="1" x="71"/>
        <item m="1" x="36"/>
        <item m="1" x="64"/>
        <item m="1" x="39"/>
        <item m="1" x="41"/>
        <item m="1" x="27"/>
        <item m="1" x="16"/>
        <item m="1" x="38"/>
        <item m="1" x="35"/>
        <item m="1" x="53"/>
        <item m="1" x="61"/>
        <item m="1" x="56"/>
        <item m="1" x="20"/>
        <item m="1" x="29"/>
        <item m="1" x="43"/>
        <item m="1" x="37"/>
        <item m="1" x="19"/>
        <item m="1" x="42"/>
        <item m="1" x="59"/>
        <item m="1" x="47"/>
        <item m="1" x="55"/>
        <item m="1" x="54"/>
        <item m="1" x="52"/>
        <item m="1" x="51"/>
        <item m="1" x="62"/>
        <item m="1" x="40"/>
        <item m="1" x="68"/>
        <item m="1" x="50"/>
        <item m="1" x="49"/>
        <item m="1" x="31"/>
        <item m="1" x="17"/>
        <item m="1" x="45"/>
        <item m="1" x="46"/>
        <item m="1" x="33"/>
        <item x="0"/>
        <item x="1"/>
        <item x="2"/>
        <item x="3"/>
        <item x="4"/>
        <item m="1" x="11"/>
        <item x="8"/>
        <item x="6"/>
        <item x="7"/>
        <item x="9"/>
        <item m="1" x="14"/>
        <item m="1" x="12"/>
        <item m="1" x="13"/>
        <item m="1" x="10"/>
        <item x="5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0"/>
        <item x="1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63"/>
    </i>
    <i t="grand">
      <x/>
    </i>
  </rowItems>
  <colFields count="1">
    <field x="8"/>
  </colFields>
  <colItems count="2">
    <i>
      <x v="2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2">
    <format dxfId="63">
      <pivotArea dataOnly="0" labelOnly="1" fieldPosition="0">
        <references count="1">
          <reference field="1" count="1">
            <x v="63"/>
          </reference>
        </references>
      </pivotArea>
    </format>
    <format dxfId="62">
      <pivotArea collapsedLevelsAreSubtotals="1" fieldPosition="0">
        <references count="1">
          <reference field="1" count="1">
            <x v="63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TablaDinámica1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5">
        <item h="1" m="1" x="21"/>
        <item m="1" x="28"/>
        <item h="1" m="1" x="24"/>
        <item h="1" m="1" x="25"/>
        <item h="1" m="1" x="22"/>
        <item h="1" m="1" x="15"/>
        <item h="1" m="1" x="32"/>
        <item h="1" m="1" x="31"/>
        <item h="1" m="1" x="23"/>
        <item h="1" m="1" x="13"/>
        <item h="1" m="1" x="33"/>
        <item h="1" m="1" x="20"/>
        <item h="1" m="1" x="27"/>
        <item h="1" m="1" x="34"/>
        <item h="1" m="1" x="29"/>
        <item m="1" x="18"/>
        <item h="1" m="1" x="16"/>
        <item h="1" m="1" x="26"/>
        <item h="1" m="1" x="14"/>
        <item h="1" m="1" x="19"/>
        <item h="1" m="1" x="30"/>
        <item h="1" m="1" x="17"/>
        <item h="1" x="0"/>
        <item h="1" x="1"/>
        <item h="1" x="2"/>
        <item h="1" x="3"/>
        <item h="1" x="4"/>
        <item x="5"/>
        <item h="1" m="1" x="10"/>
        <item h="1" m="1" x="11"/>
        <item h="1" m="1" x="12"/>
        <item h="1" x="9"/>
        <item h="1" x="6"/>
        <item h="1" x="7"/>
        <item h="1" x="8"/>
      </items>
    </pivotField>
    <pivotField axis="axisRow" showAll="0" defaultSubtotal="0">
      <items count="74">
        <item m="1" x="28"/>
        <item m="1" x="26"/>
        <item m="1" x="32"/>
        <item m="1" x="65"/>
        <item m="1" x="66"/>
        <item m="1" x="57"/>
        <item m="1" x="44"/>
        <item m="1" x="21"/>
        <item m="1" x="18"/>
        <item m="1" x="63"/>
        <item m="1" x="58"/>
        <item m="1" x="60"/>
        <item m="1" x="73"/>
        <item m="1" x="22"/>
        <item m="1" x="24"/>
        <item m="1" x="30"/>
        <item m="1" x="72"/>
        <item m="1" x="69"/>
        <item m="1" x="34"/>
        <item m="1" x="70"/>
        <item m="1" x="15"/>
        <item m="1" x="25"/>
        <item m="1" x="23"/>
        <item m="1" x="67"/>
        <item m="1" x="48"/>
        <item m="1" x="71"/>
        <item m="1" x="36"/>
        <item m="1" x="64"/>
        <item m="1" x="39"/>
        <item m="1" x="41"/>
        <item m="1" x="27"/>
        <item m="1" x="16"/>
        <item m="1" x="38"/>
        <item m="1" x="35"/>
        <item m="1" x="53"/>
        <item m="1" x="61"/>
        <item m="1" x="56"/>
        <item m="1" x="20"/>
        <item m="1" x="29"/>
        <item m="1" x="43"/>
        <item m="1" x="37"/>
        <item m="1" x="19"/>
        <item m="1" x="42"/>
        <item m="1" x="59"/>
        <item m="1" x="47"/>
        <item m="1" x="55"/>
        <item m="1" x="54"/>
        <item m="1" x="52"/>
        <item m="1" x="51"/>
        <item m="1" x="62"/>
        <item m="1" x="40"/>
        <item m="1" x="68"/>
        <item m="1" x="50"/>
        <item m="1" x="49"/>
        <item m="1" x="31"/>
        <item m="1" x="17"/>
        <item m="1" x="45"/>
        <item m="1" x="46"/>
        <item m="1" x="33"/>
        <item x="0"/>
        <item x="1"/>
        <item x="2"/>
        <item x="3"/>
        <item x="4"/>
        <item m="1" x="11"/>
        <item x="8"/>
        <item x="6"/>
        <item x="7"/>
        <item x="9"/>
        <item m="1" x="14"/>
        <item m="1" x="12"/>
        <item m="1" x="13"/>
        <item m="1" x="10"/>
        <item x="5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0"/>
        <item x="1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73"/>
    </i>
    <i t="grand">
      <x/>
    </i>
  </rowItems>
  <colFields count="1">
    <field x="8"/>
  </colFields>
  <colItems count="2">
    <i>
      <x v="2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3">
    <format dxfId="61">
      <pivotArea dataOnly="0" labelOnly="1" fieldPosition="0">
        <references count="1">
          <reference field="1" count="1">
            <x v="64"/>
          </reference>
        </references>
      </pivotArea>
    </format>
    <format dxfId="60">
      <pivotArea collapsedLevelsAreSubtotals="1" fieldPosition="0">
        <references count="1">
          <reference field="1" count="1">
            <x v="64"/>
          </reference>
        </references>
      </pivotArea>
    </format>
    <format dxfId="59">
      <pivotArea dataOnly="0" labelOnly="1" fieldPosition="0">
        <references count="1">
          <reference field="1" count="1">
            <x v="72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TablaDinámica1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5">
        <item h="1" m="1" x="21"/>
        <item m="1" x="28"/>
        <item h="1" m="1" x="24"/>
        <item h="1" m="1" x="25"/>
        <item h="1" m="1" x="22"/>
        <item h="1" m="1" x="15"/>
        <item h="1" m="1" x="32"/>
        <item h="1" m="1" x="31"/>
        <item h="1" m="1" x="23"/>
        <item h="1" m="1" x="13"/>
        <item h="1" m="1" x="33"/>
        <item h="1" m="1" x="20"/>
        <item h="1" m="1" x="27"/>
        <item h="1" m="1" x="34"/>
        <item h="1" m="1" x="29"/>
        <item h="1" m="1" x="18"/>
        <item h="1" m="1" x="16"/>
        <item m="1" x="26"/>
        <item h="1" m="1" x="14"/>
        <item h="1" m="1" x="19"/>
        <item h="1" m="1" x="30"/>
        <item h="1" m="1" x="17"/>
        <item h="1" x="0"/>
        <item h="1" x="1"/>
        <item h="1" x="2"/>
        <item h="1" x="3"/>
        <item h="1" x="4"/>
        <item h="1" x="5"/>
        <item h="1" m="1" x="10"/>
        <item m="1" x="11"/>
        <item h="1" m="1" x="12"/>
        <item h="1" x="9"/>
        <item x="6"/>
        <item h="1" x="7"/>
        <item h="1" x="8"/>
      </items>
    </pivotField>
    <pivotField axis="axisRow" showAll="0" defaultSubtotal="0">
      <items count="74">
        <item m="1" x="28"/>
        <item m="1" x="26"/>
        <item m="1" x="32"/>
        <item m="1" x="65"/>
        <item m="1" x="66"/>
        <item m="1" x="57"/>
        <item m="1" x="44"/>
        <item m="1" x="21"/>
        <item m="1" x="18"/>
        <item m="1" x="63"/>
        <item m="1" x="58"/>
        <item m="1" x="60"/>
        <item m="1" x="73"/>
        <item m="1" x="22"/>
        <item m="1" x="24"/>
        <item m="1" x="30"/>
        <item m="1" x="72"/>
        <item m="1" x="69"/>
        <item m="1" x="34"/>
        <item m="1" x="70"/>
        <item m="1" x="15"/>
        <item m="1" x="25"/>
        <item m="1" x="23"/>
        <item m="1" x="67"/>
        <item m="1" x="48"/>
        <item m="1" x="71"/>
        <item m="1" x="36"/>
        <item m="1" x="64"/>
        <item m="1" x="39"/>
        <item m="1" x="41"/>
        <item m="1" x="27"/>
        <item m="1" x="16"/>
        <item m="1" x="38"/>
        <item m="1" x="35"/>
        <item m="1" x="53"/>
        <item m="1" x="61"/>
        <item m="1" x="56"/>
        <item m="1" x="20"/>
        <item m="1" x="29"/>
        <item m="1" x="43"/>
        <item m="1" x="37"/>
        <item m="1" x="19"/>
        <item m="1" x="42"/>
        <item m="1" x="59"/>
        <item m="1" x="47"/>
        <item m="1" x="55"/>
        <item m="1" x="54"/>
        <item m="1" x="52"/>
        <item m="1" x="51"/>
        <item m="1" x="62"/>
        <item m="1" x="40"/>
        <item m="1" x="68"/>
        <item m="1" x="50"/>
        <item m="1" x="49"/>
        <item m="1" x="31"/>
        <item m="1" x="17"/>
        <item m="1" x="45"/>
        <item m="1" x="46"/>
        <item m="1" x="33"/>
        <item x="0"/>
        <item x="1"/>
        <item x="2"/>
        <item x="3"/>
        <item x="4"/>
        <item m="1" x="11"/>
        <item x="8"/>
        <item x="6"/>
        <item x="7"/>
        <item x="9"/>
        <item m="1" x="14"/>
        <item m="1" x="12"/>
        <item m="1" x="13"/>
        <item m="1" x="10"/>
        <item x="5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0"/>
        <item x="1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66"/>
    </i>
    <i t="grand">
      <x/>
    </i>
  </rowItems>
  <colFields count="1">
    <field x="8"/>
  </colFields>
  <colItems count="2">
    <i>
      <x v="2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2">
    <format dxfId="58">
      <pivotArea dataOnly="0" labelOnly="1" fieldPosition="0">
        <references count="1">
          <reference field="1" count="0"/>
        </references>
      </pivotArea>
    </format>
    <format dxfId="57">
      <pivotArea collapsedLevelsAreSubtotals="1" fieldPosition="0">
        <references count="1">
          <reference field="1" count="1">
            <x v="66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TablaDinámica1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C6" firstHeaderRow="1" firstDataRow="2" firstDataCol="1" rowPageCount="1" colPageCount="1"/>
  <pivotFields count="22">
    <pivotField axis="axisPage" multipleItemSelectionAllowed="1" showAll="0" defaultSubtotal="0">
      <items count="35">
        <item h="1" m="1" x="21"/>
        <item m="1" x="28"/>
        <item h="1" m="1" x="24"/>
        <item h="1" m="1" x="25"/>
        <item h="1" m="1" x="22"/>
        <item h="1" m="1" x="15"/>
        <item h="1" m="1" x="32"/>
        <item h="1" m="1" x="31"/>
        <item h="1" m="1" x="23"/>
        <item h="1" m="1" x="13"/>
        <item h="1" m="1" x="33"/>
        <item h="1" m="1" x="20"/>
        <item h="1" m="1" x="27"/>
        <item h="1" m="1" x="34"/>
        <item h="1" m="1" x="29"/>
        <item h="1" m="1" x="18"/>
        <item h="1" m="1" x="16"/>
        <item h="1" m="1" x="26"/>
        <item m="1" x="14"/>
        <item h="1" m="1" x="19"/>
        <item h="1" m="1" x="30"/>
        <item h="1" m="1" x="17"/>
        <item h="1" x="0"/>
        <item h="1" x="1"/>
        <item h="1" x="2"/>
        <item h="1" x="3"/>
        <item h="1" x="4"/>
        <item h="1" x="5"/>
        <item h="1" m="1" x="10"/>
        <item h="1" m="1" x="11"/>
        <item m="1" x="12"/>
        <item h="1" x="9"/>
        <item h="1" x="6"/>
        <item x="7"/>
        <item h="1" x="8"/>
      </items>
    </pivotField>
    <pivotField axis="axisRow" showAll="0" defaultSubtotal="0">
      <items count="74">
        <item m="1" x="28"/>
        <item m="1" x="26"/>
        <item m="1" x="32"/>
        <item m="1" x="65"/>
        <item m="1" x="66"/>
        <item m="1" x="57"/>
        <item m="1" x="44"/>
        <item m="1" x="21"/>
        <item m="1" x="18"/>
        <item m="1" x="63"/>
        <item m="1" x="58"/>
        <item m="1" x="60"/>
        <item m="1" x="73"/>
        <item m="1" x="22"/>
        <item m="1" x="24"/>
        <item m="1" x="30"/>
        <item m="1" x="72"/>
        <item m="1" x="69"/>
        <item m="1" x="34"/>
        <item m="1" x="70"/>
        <item m="1" x="15"/>
        <item m="1" x="25"/>
        <item m="1" x="23"/>
        <item m="1" x="67"/>
        <item m="1" x="48"/>
        <item m="1" x="71"/>
        <item m="1" x="36"/>
        <item m="1" x="64"/>
        <item m="1" x="39"/>
        <item m="1" x="41"/>
        <item m="1" x="27"/>
        <item m="1" x="16"/>
        <item m="1" x="38"/>
        <item m="1" x="35"/>
        <item m="1" x="53"/>
        <item m="1" x="61"/>
        <item m="1" x="56"/>
        <item m="1" x="20"/>
        <item m="1" x="29"/>
        <item m="1" x="43"/>
        <item m="1" x="37"/>
        <item m="1" x="19"/>
        <item m="1" x="42"/>
        <item m="1" x="59"/>
        <item m="1" x="47"/>
        <item m="1" x="55"/>
        <item m="1" x="54"/>
        <item m="1" x="52"/>
        <item m="1" x="51"/>
        <item m="1" x="62"/>
        <item m="1" x="40"/>
        <item m="1" x="68"/>
        <item m="1" x="50"/>
        <item m="1" x="49"/>
        <item m="1" x="31"/>
        <item m="1" x="17"/>
        <item m="1" x="45"/>
        <item m="1" x="46"/>
        <item m="1" x="33"/>
        <item x="0"/>
        <item x="1"/>
        <item x="2"/>
        <item x="3"/>
        <item x="4"/>
        <item m="1" x="11"/>
        <item x="8"/>
        <item x="6"/>
        <item x="7"/>
        <item x="9"/>
        <item m="1" x="14"/>
        <item m="1" x="12"/>
        <item m="1" x="13"/>
        <item m="1" x="10"/>
        <item x="5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/>
    <pivotField axis="axisCol" showAll="0" defaultSubtotal="0">
      <items count="4">
        <item m="1" x="3"/>
        <item x="0"/>
        <item x="1"/>
        <item m="1"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67"/>
    </i>
    <i t="grand">
      <x/>
    </i>
  </rowItems>
  <colFields count="1">
    <field x="8"/>
  </colFields>
  <colItems count="2">
    <i>
      <x v="1"/>
    </i>
    <i t="grand">
      <x/>
    </i>
  </colItems>
  <pageFields count="1">
    <pageField fld="0" hier="-1"/>
  </pageFields>
  <dataFields count="1">
    <dataField name="Suma de VALOR SUB RUBRO" fld="6" baseField="1" baseItem="13" numFmtId="44"/>
  </dataFields>
  <formats count="2">
    <format dxfId="56">
      <pivotArea dataOnly="0" labelOnly="1" fieldPosition="0">
        <references count="1">
          <reference field="1" count="1">
            <x v="67"/>
          </reference>
        </references>
      </pivotArea>
    </format>
    <format dxfId="55">
      <pivotArea collapsedLevelsAreSubtotals="1" fieldPosition="0">
        <references count="1">
          <reference field="1" count="1">
            <x v="67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3:V13" totalsRowShown="0" headerRowDxfId="99" dataDxfId="98" headerRowCellStyle="Normal" dataCellStyle="Normal">
  <autoFilter ref="A3:V13" xr:uid="{00000000-0009-0000-0100-000001000000}"/>
  <sortState xmlns:xlrd2="http://schemas.microsoft.com/office/spreadsheetml/2017/richdata2" ref="A4:V13">
    <sortCondition ref="A3:A13"/>
  </sortState>
  <tableColumns count="22">
    <tableColumn id="1" xr3:uid="{00000000-0010-0000-0000-000001000000}" name="RUBRO" dataDxfId="97" dataCellStyle="Normal"/>
    <tableColumn id="2" xr3:uid="{00000000-0010-0000-0000-000002000000}" name="SUB RUBRO" dataDxfId="96" dataCellStyle="Normal"/>
    <tableColumn id="3" xr3:uid="{00000000-0010-0000-0000-000003000000}" name="DESCRIPCIÓN" dataDxfId="95" dataCellStyle="Normal"/>
    <tableColumn id="5" xr3:uid="{00000000-0010-0000-0000-000005000000}" name="JUSTIFICACIÓN" dataDxfId="94"/>
    <tableColumn id="9" xr3:uid="{00000000-0010-0000-0000-000009000000}" name="UNIDADES" dataDxfId="93" dataCellStyle="Normal"/>
    <tableColumn id="4" xr3:uid="{00000000-0010-0000-0000-000004000000}" name="VALOR UNITARIO" dataDxfId="92" dataCellStyle="Moneda"/>
    <tableColumn id="6" xr3:uid="{00000000-0010-0000-0000-000006000000}" name="VALOR SUB RUBRO" dataDxfId="91" dataCellStyle="Moneda">
      <calculatedColumnFormula>E4*F4</calculatedColumnFormula>
    </tableColumn>
    <tableColumn id="7" xr3:uid="{00000000-0010-0000-0000-000007000000}" name="ENTIDAD" dataDxfId="90" dataCellStyle="Normal"/>
    <tableColumn id="10" xr3:uid="{00000000-0010-0000-0000-00000A000000}" name="TIPO DE APORTE" dataDxfId="89" dataCellStyle="Normal"/>
    <tableColumn id="8" xr3:uid="{00000000-0010-0000-0000-000008000000}" name="MES 1" dataDxfId="88" dataCellStyle="Moneda"/>
    <tableColumn id="11" xr3:uid="{00000000-0010-0000-0000-00000B000000}" name="MES 2" dataDxfId="87" dataCellStyle="Moneda"/>
    <tableColumn id="12" xr3:uid="{00000000-0010-0000-0000-00000C000000}" name="MES 3" dataDxfId="86" dataCellStyle="Moneda"/>
    <tableColumn id="13" xr3:uid="{00000000-0010-0000-0000-00000D000000}" name="MES 4" dataDxfId="85" dataCellStyle="Moneda"/>
    <tableColumn id="14" xr3:uid="{00000000-0010-0000-0000-00000E000000}" name="MES 5" dataDxfId="84" dataCellStyle="Moneda"/>
    <tableColumn id="15" xr3:uid="{00000000-0010-0000-0000-00000F000000}" name="MES 6" dataDxfId="83" dataCellStyle="Moneda"/>
    <tableColumn id="16" xr3:uid="{00000000-0010-0000-0000-000010000000}" name="MES 7" dataDxfId="82" dataCellStyle="Moneda"/>
    <tableColumn id="17" xr3:uid="{00000000-0010-0000-0000-000011000000}" name="MES 8" dataDxfId="81" dataCellStyle="Moneda"/>
    <tableColumn id="18" xr3:uid="{00000000-0010-0000-0000-000012000000}" name="MES 9" dataDxfId="80" dataCellStyle="Moneda"/>
    <tableColumn id="19" xr3:uid="{00000000-0010-0000-0000-000013000000}" name="MES 10" dataDxfId="79" dataCellStyle="Moneda"/>
    <tableColumn id="20" xr3:uid="{00000000-0010-0000-0000-000014000000}" name="MES 11" dataDxfId="78" dataCellStyle="Moneda"/>
    <tableColumn id="21" xr3:uid="{00000000-0010-0000-0000-000015000000}" name="MES 12" dataDxfId="77" dataCellStyle="Moneda"/>
    <tableColumn id="22" xr3:uid="{00000000-0010-0000-0000-000016000000}" name="TOTAL DISTRIBUCIÓN EN MESES" dataDxfId="76" dataCellStyle="Moneda">
      <calculatedColumnFormula>IF(Tabla1[[#This Row],[VALOR SUB RUBRO]]=SUM(Tabla1[[#This Row],[MES 1]:[MES 12]]),SUM(Tabla1[[#This Row],[MES 1]:[MES 12]]),"Distribuya VALOR SUB RUBRO entre los 12 meses")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50"/>
  <sheetViews>
    <sheetView showGridLines="0" workbookViewId="0">
      <selection activeCell="C13" sqref="C13"/>
    </sheetView>
  </sheetViews>
  <sheetFormatPr baseColWidth="10" defaultColWidth="11.42578125" defaultRowHeight="10.5" x14ac:dyDescent="0.15"/>
  <cols>
    <col min="1" max="1" width="3" style="7" customWidth="1"/>
    <col min="2" max="2" width="64.5703125" style="7" bestFit="1" customWidth="1"/>
    <col min="3" max="3" width="139.42578125" style="7" customWidth="1"/>
    <col min="4" max="16384" width="11.42578125" style="7"/>
  </cols>
  <sheetData>
    <row r="2" spans="2:3" ht="11.25" customHeight="1" x14ac:dyDescent="0.15">
      <c r="B2" s="31" t="s">
        <v>95</v>
      </c>
      <c r="C2" s="31"/>
    </row>
    <row r="3" spans="2:3" x14ac:dyDescent="0.15">
      <c r="B3" s="32"/>
      <c r="C3" s="32"/>
    </row>
    <row r="4" spans="2:3" s="24" customFormat="1" ht="31.5" customHeight="1" x14ac:dyDescent="0.2">
      <c r="B4" s="23" t="s">
        <v>47</v>
      </c>
      <c r="C4" s="23" t="s">
        <v>44</v>
      </c>
    </row>
    <row r="5" spans="2:3" ht="45" x14ac:dyDescent="0.15">
      <c r="B5" s="25" t="s">
        <v>58</v>
      </c>
      <c r="C5" s="26" t="s">
        <v>97</v>
      </c>
    </row>
    <row r="6" spans="2:3" ht="30" customHeight="1" x14ac:dyDescent="0.15">
      <c r="B6" s="25" t="s">
        <v>69</v>
      </c>
      <c r="C6" s="27" t="s">
        <v>59</v>
      </c>
    </row>
    <row r="7" spans="2:3" ht="18" customHeight="1" x14ac:dyDescent="0.15">
      <c r="B7" s="25" t="s">
        <v>68</v>
      </c>
      <c r="C7" s="27" t="s">
        <v>81</v>
      </c>
    </row>
    <row r="8" spans="2:3" ht="21" customHeight="1" x14ac:dyDescent="0.15">
      <c r="B8" s="25" t="s">
        <v>66</v>
      </c>
      <c r="C8" s="27" t="s">
        <v>67</v>
      </c>
    </row>
    <row r="9" spans="2:3" ht="32.25" customHeight="1" x14ac:dyDescent="0.15">
      <c r="B9" s="25" t="s">
        <v>70</v>
      </c>
      <c r="C9" s="27" t="s">
        <v>60</v>
      </c>
    </row>
    <row r="10" spans="2:3" ht="24" customHeight="1" x14ac:dyDescent="0.15">
      <c r="B10" s="25" t="s">
        <v>61</v>
      </c>
      <c r="C10" s="27" t="s">
        <v>103</v>
      </c>
    </row>
    <row r="11" spans="2:3" ht="30.75" customHeight="1" x14ac:dyDescent="0.15">
      <c r="B11" s="25" t="s">
        <v>98</v>
      </c>
      <c r="C11" s="27" t="s">
        <v>65</v>
      </c>
    </row>
    <row r="12" spans="2:3" ht="36" customHeight="1" x14ac:dyDescent="0.15">
      <c r="B12" s="25" t="s">
        <v>106</v>
      </c>
      <c r="C12" s="27" t="s">
        <v>63</v>
      </c>
    </row>
    <row r="13" spans="2:3" ht="36" customHeight="1" x14ac:dyDescent="0.15">
      <c r="B13" s="25" t="s">
        <v>100</v>
      </c>
      <c r="C13" s="27" t="s">
        <v>62</v>
      </c>
    </row>
    <row r="14" spans="2:3" ht="48" customHeight="1" x14ac:dyDescent="0.15">
      <c r="B14" s="34" t="s">
        <v>107</v>
      </c>
      <c r="C14" s="34" t="s">
        <v>105</v>
      </c>
    </row>
    <row r="15" spans="2:3" s="28" customFormat="1" ht="27.75" customHeight="1" x14ac:dyDescent="0.25">
      <c r="B15" s="25" t="s">
        <v>104</v>
      </c>
      <c r="C15" s="25" t="s">
        <v>71</v>
      </c>
    </row>
    <row r="17" spans="2:3" x14ac:dyDescent="0.15">
      <c r="B17" s="30"/>
      <c r="C17" s="30"/>
    </row>
    <row r="18" spans="2:3" x14ac:dyDescent="0.15">
      <c r="B18" s="30"/>
      <c r="C18" s="30"/>
    </row>
    <row r="35" spans="2:2" x14ac:dyDescent="0.15">
      <c r="B35" s="7" t="s">
        <v>50</v>
      </c>
    </row>
    <row r="37" spans="2:2" x14ac:dyDescent="0.15">
      <c r="B37" s="7" t="s">
        <v>51</v>
      </c>
    </row>
    <row r="39" spans="2:2" x14ac:dyDescent="0.15">
      <c r="B39" s="7" t="s">
        <v>52</v>
      </c>
    </row>
    <row r="41" spans="2:2" x14ac:dyDescent="0.15">
      <c r="B41" s="7" t="s">
        <v>53</v>
      </c>
    </row>
    <row r="43" spans="2:2" x14ac:dyDescent="0.15">
      <c r="B43" s="7" t="s">
        <v>54</v>
      </c>
    </row>
    <row r="45" spans="2:2" x14ac:dyDescent="0.15">
      <c r="B45" s="7" t="s">
        <v>55</v>
      </c>
    </row>
    <row r="47" spans="2:2" x14ac:dyDescent="0.15">
      <c r="B47" s="7" t="s">
        <v>56</v>
      </c>
    </row>
    <row r="50" spans="2:2" x14ac:dyDescent="0.15">
      <c r="B50" s="7" t="s">
        <v>57</v>
      </c>
    </row>
  </sheetData>
  <mergeCells count="2">
    <mergeCell ref="B17:C18"/>
    <mergeCell ref="B2:C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6"/>
  <sheetViews>
    <sheetView workbookViewId="0">
      <selection activeCell="B15" sqref="B15"/>
    </sheetView>
  </sheetViews>
  <sheetFormatPr baseColWidth="10" defaultRowHeight="15" x14ac:dyDescent="0.25"/>
  <cols>
    <col min="1" max="1" width="131.85546875" bestFit="1" customWidth="1"/>
    <col min="2" max="2" width="22.42578125" bestFit="1" customWidth="1"/>
    <col min="3" max="3" width="12.5703125" bestFit="1" customWidth="1"/>
    <col min="4" max="5" width="15.5703125" bestFit="1" customWidth="1"/>
  </cols>
  <sheetData>
    <row r="1" spans="1:3" x14ac:dyDescent="0.25">
      <c r="A1" s="1" t="s">
        <v>5</v>
      </c>
      <c r="B1" t="s">
        <v>61</v>
      </c>
    </row>
    <row r="3" spans="1:3" x14ac:dyDescent="0.25">
      <c r="A3" s="1" t="s">
        <v>28</v>
      </c>
      <c r="B3" s="1" t="s">
        <v>4</v>
      </c>
    </row>
    <row r="4" spans="1:3" x14ac:dyDescent="0.25">
      <c r="A4" s="1" t="s">
        <v>2</v>
      </c>
      <c r="B4" t="s">
        <v>10</v>
      </c>
      <c r="C4" t="s">
        <v>3</v>
      </c>
    </row>
    <row r="5" spans="1:3" x14ac:dyDescent="0.25">
      <c r="A5" s="2" t="s">
        <v>103</v>
      </c>
      <c r="B5" s="4">
        <v>50000</v>
      </c>
      <c r="C5" s="4">
        <v>50000</v>
      </c>
    </row>
    <row r="6" spans="1:3" x14ac:dyDescent="0.25">
      <c r="A6" s="2" t="s">
        <v>3</v>
      </c>
      <c r="B6" s="4">
        <v>50000</v>
      </c>
      <c r="C6" s="4">
        <v>50000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6"/>
  <sheetViews>
    <sheetView workbookViewId="0">
      <selection activeCell="N28" sqref="N28"/>
    </sheetView>
  </sheetViews>
  <sheetFormatPr baseColWidth="10" defaultRowHeight="15" x14ac:dyDescent="0.25"/>
  <cols>
    <col min="1" max="1" width="26" bestFit="1" customWidth="1"/>
    <col min="2" max="2" width="22.42578125" bestFit="1" customWidth="1"/>
    <col min="3" max="3" width="14.5703125" bestFit="1" customWidth="1"/>
    <col min="4" max="5" width="15.5703125" bestFit="1" customWidth="1"/>
  </cols>
  <sheetData>
    <row r="1" spans="1:3" x14ac:dyDescent="0.25">
      <c r="A1" s="1" t="s">
        <v>5</v>
      </c>
      <c r="B1" t="s">
        <v>98</v>
      </c>
    </row>
    <row r="3" spans="1:3" x14ac:dyDescent="0.25">
      <c r="A3" s="1" t="s">
        <v>28</v>
      </c>
      <c r="B3" s="1" t="s">
        <v>4</v>
      </c>
    </row>
    <row r="4" spans="1:3" x14ac:dyDescent="0.25">
      <c r="A4" s="1" t="s">
        <v>2</v>
      </c>
      <c r="B4" t="s">
        <v>10</v>
      </c>
      <c r="C4" t="s">
        <v>3</v>
      </c>
    </row>
    <row r="5" spans="1:3" ht="135" x14ac:dyDescent="0.25">
      <c r="A5" s="5" t="s">
        <v>87</v>
      </c>
      <c r="B5" s="6">
        <v>1000000</v>
      </c>
      <c r="C5" s="6">
        <v>1000000</v>
      </c>
    </row>
    <row r="6" spans="1:3" x14ac:dyDescent="0.25">
      <c r="A6" s="2" t="s">
        <v>3</v>
      </c>
      <c r="B6" s="4">
        <v>1000000</v>
      </c>
      <c r="C6" s="4">
        <v>1000000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6"/>
  <sheetViews>
    <sheetView workbookViewId="0">
      <selection activeCell="B1" sqref="B1"/>
    </sheetView>
  </sheetViews>
  <sheetFormatPr baseColWidth="10" defaultRowHeight="15" x14ac:dyDescent="0.25"/>
  <cols>
    <col min="1" max="1" width="26" bestFit="1" customWidth="1"/>
    <col min="2" max="2" width="25" bestFit="1" customWidth="1"/>
    <col min="3" max="3" width="14.5703125" bestFit="1" customWidth="1"/>
    <col min="4" max="5" width="15.5703125" bestFit="1" customWidth="1"/>
  </cols>
  <sheetData>
    <row r="1" spans="1:3" x14ac:dyDescent="0.25">
      <c r="A1" s="1" t="s">
        <v>5</v>
      </c>
      <c r="B1" t="s">
        <v>99</v>
      </c>
    </row>
    <row r="3" spans="1:3" x14ac:dyDescent="0.25">
      <c r="A3" s="1" t="s">
        <v>28</v>
      </c>
      <c r="B3" s="1" t="s">
        <v>4</v>
      </c>
    </row>
    <row r="4" spans="1:3" x14ac:dyDescent="0.25">
      <c r="A4" s="1" t="s">
        <v>2</v>
      </c>
      <c r="B4" t="s">
        <v>1</v>
      </c>
      <c r="C4" t="s">
        <v>3</v>
      </c>
    </row>
    <row r="5" spans="1:3" ht="105" x14ac:dyDescent="0.25">
      <c r="A5" s="5" t="s">
        <v>63</v>
      </c>
      <c r="B5" s="6">
        <v>1000000</v>
      </c>
      <c r="C5" s="6">
        <v>1000000</v>
      </c>
    </row>
    <row r="6" spans="1:3" x14ac:dyDescent="0.25">
      <c r="A6" s="2" t="s">
        <v>3</v>
      </c>
      <c r="B6" s="4">
        <v>1000000</v>
      </c>
      <c r="C6" s="4">
        <v>1000000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6"/>
  <sheetViews>
    <sheetView workbookViewId="0">
      <selection activeCell="J22" sqref="J22"/>
    </sheetView>
  </sheetViews>
  <sheetFormatPr baseColWidth="10" defaultRowHeight="15" x14ac:dyDescent="0.25"/>
  <cols>
    <col min="1" max="1" width="26" bestFit="1" customWidth="1"/>
    <col min="2" max="2" width="22.42578125" bestFit="1" customWidth="1"/>
    <col min="3" max="3" width="12.5703125" bestFit="1" customWidth="1"/>
    <col min="4" max="5" width="15.5703125" bestFit="1" customWidth="1"/>
  </cols>
  <sheetData>
    <row r="1" spans="1:3" x14ac:dyDescent="0.25">
      <c r="A1" s="1" t="s">
        <v>5</v>
      </c>
      <c r="B1" t="s">
        <v>100</v>
      </c>
    </row>
    <row r="3" spans="1:3" x14ac:dyDescent="0.25">
      <c r="A3" s="1" t="s">
        <v>28</v>
      </c>
      <c r="B3" s="1" t="s">
        <v>4</v>
      </c>
    </row>
    <row r="4" spans="1:3" x14ac:dyDescent="0.25">
      <c r="A4" s="1" t="s">
        <v>2</v>
      </c>
      <c r="B4" t="s">
        <v>1</v>
      </c>
      <c r="C4" t="s">
        <v>3</v>
      </c>
    </row>
    <row r="5" spans="1:3" ht="210" x14ac:dyDescent="0.25">
      <c r="A5" s="5" t="s">
        <v>86</v>
      </c>
      <c r="B5" s="6">
        <v>50000</v>
      </c>
      <c r="C5" s="6">
        <v>50000</v>
      </c>
    </row>
    <row r="6" spans="1:3" x14ac:dyDescent="0.25">
      <c r="A6" s="2" t="s">
        <v>3</v>
      </c>
      <c r="B6" s="4">
        <v>50000</v>
      </c>
      <c r="C6" s="4">
        <v>50000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6"/>
  <sheetViews>
    <sheetView workbookViewId="0">
      <selection activeCell="E20" sqref="E20"/>
    </sheetView>
  </sheetViews>
  <sheetFormatPr baseColWidth="10" defaultRowHeight="15" x14ac:dyDescent="0.25"/>
  <cols>
    <col min="1" max="1" width="29.140625" bestFit="1" customWidth="1"/>
    <col min="2" max="2" width="22.42578125" bestFit="1" customWidth="1"/>
    <col min="3" max="3" width="13" bestFit="1" customWidth="1"/>
    <col min="4" max="5" width="15.5703125" bestFit="1" customWidth="1"/>
  </cols>
  <sheetData>
    <row r="1" spans="1:3" x14ac:dyDescent="0.25">
      <c r="A1" s="1" t="s">
        <v>5</v>
      </c>
      <c r="B1" t="s">
        <v>64</v>
      </c>
    </row>
    <row r="3" spans="1:3" x14ac:dyDescent="0.25">
      <c r="A3" s="1" t="s">
        <v>28</v>
      </c>
      <c r="B3" s="1" t="s">
        <v>4</v>
      </c>
    </row>
    <row r="4" spans="1:3" x14ac:dyDescent="0.25">
      <c r="A4" s="1" t="s">
        <v>2</v>
      </c>
      <c r="B4" t="s">
        <v>10</v>
      </c>
      <c r="C4" t="s">
        <v>3</v>
      </c>
    </row>
    <row r="5" spans="1:3" ht="75" x14ac:dyDescent="0.25">
      <c r="A5" s="5" t="s">
        <v>71</v>
      </c>
      <c r="B5" s="6">
        <v>300000</v>
      </c>
      <c r="C5" s="6">
        <v>300000</v>
      </c>
    </row>
    <row r="6" spans="1:3" x14ac:dyDescent="0.25">
      <c r="A6" s="2" t="s">
        <v>3</v>
      </c>
      <c r="B6" s="4">
        <v>300000</v>
      </c>
      <c r="C6" s="4">
        <v>300000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V18"/>
  <sheetViews>
    <sheetView showGridLines="0" tabSelected="1" topLeftCell="A8" zoomScale="90" zoomScaleNormal="90" zoomScaleSheetLayoutView="100" workbookViewId="0">
      <pane xSplit="1" topLeftCell="B1" activePane="topRight" state="frozen"/>
      <selection pane="topRight" activeCell="C14" sqref="C14"/>
    </sheetView>
  </sheetViews>
  <sheetFormatPr baseColWidth="10" defaultColWidth="11.42578125" defaultRowHeight="12" x14ac:dyDescent="0.2"/>
  <cols>
    <col min="1" max="1" width="29.7109375" style="8" customWidth="1"/>
    <col min="2" max="2" width="61.140625" style="8" customWidth="1"/>
    <col min="3" max="3" width="52.85546875" style="8" customWidth="1"/>
    <col min="4" max="4" width="30.7109375" style="8" customWidth="1"/>
    <col min="5" max="5" width="10.28515625" style="20" customWidth="1"/>
    <col min="6" max="6" width="23.85546875" style="21" customWidth="1"/>
    <col min="7" max="7" width="18.7109375" style="8" customWidth="1"/>
    <col min="8" max="8" width="13.28515625" style="8" customWidth="1"/>
    <col min="9" max="9" width="15.140625" style="8" customWidth="1"/>
    <col min="10" max="21" width="13.7109375" style="8" customWidth="1"/>
    <col min="22" max="22" width="25.7109375" style="8" customWidth="1"/>
    <col min="23" max="16384" width="11.42578125" style="8"/>
  </cols>
  <sheetData>
    <row r="1" spans="1:22" ht="26.45" customHeight="1" x14ac:dyDescent="0.2">
      <c r="A1" s="33" t="s">
        <v>94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3" spans="1:22" ht="17.45" customHeight="1" x14ac:dyDescent="0.2">
      <c r="A3" s="9" t="s">
        <v>5</v>
      </c>
      <c r="B3" s="9" t="s">
        <v>6</v>
      </c>
      <c r="C3" s="9" t="s">
        <v>7</v>
      </c>
      <c r="D3" s="9" t="s">
        <v>11</v>
      </c>
      <c r="E3" s="9" t="s">
        <v>8</v>
      </c>
      <c r="F3" s="10" t="s">
        <v>27</v>
      </c>
      <c r="G3" s="9" t="s">
        <v>26</v>
      </c>
      <c r="H3" s="9" t="s">
        <v>49</v>
      </c>
      <c r="I3" s="9" t="s">
        <v>9</v>
      </c>
      <c r="J3" s="9" t="s">
        <v>14</v>
      </c>
      <c r="K3" s="9" t="s">
        <v>15</v>
      </c>
      <c r="L3" s="9" t="s">
        <v>16</v>
      </c>
      <c r="M3" s="9" t="s">
        <v>17</v>
      </c>
      <c r="N3" s="9" t="s">
        <v>18</v>
      </c>
      <c r="O3" s="9" t="s">
        <v>19</v>
      </c>
      <c r="P3" s="9" t="s">
        <v>20</v>
      </c>
      <c r="Q3" s="9" t="s">
        <v>21</v>
      </c>
      <c r="R3" s="9" t="s">
        <v>22</v>
      </c>
      <c r="S3" s="9" t="s">
        <v>23</v>
      </c>
      <c r="T3" s="9" t="s">
        <v>24</v>
      </c>
      <c r="U3" s="9" t="s">
        <v>25</v>
      </c>
      <c r="V3" s="9" t="s">
        <v>45</v>
      </c>
    </row>
    <row r="4" spans="1:22" ht="67.5" customHeight="1" x14ac:dyDescent="0.2">
      <c r="A4" s="11" t="s">
        <v>58</v>
      </c>
      <c r="B4" s="12" t="s">
        <v>73</v>
      </c>
      <c r="C4" s="12" t="s">
        <v>88</v>
      </c>
      <c r="D4" s="12" t="s">
        <v>75</v>
      </c>
      <c r="E4" s="13">
        <v>2</v>
      </c>
      <c r="F4" s="17">
        <v>1750000</v>
      </c>
      <c r="G4" s="14">
        <f t="shared" ref="G4:G13" si="0">E4*F4</f>
        <v>3500000</v>
      </c>
      <c r="H4" s="13" t="s">
        <v>0</v>
      </c>
      <c r="I4" s="15" t="s">
        <v>1</v>
      </c>
      <c r="J4" s="18">
        <v>0</v>
      </c>
      <c r="K4" s="18">
        <v>1000000</v>
      </c>
      <c r="L4" s="18">
        <v>1000000</v>
      </c>
      <c r="M4" s="18">
        <v>1500000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>
        <v>0</v>
      </c>
      <c r="V4" s="16">
        <f>IF(Tabla1[[#This Row],[VALOR SUB RUBRO]]=SUM(Tabla1[[#This Row],[MES 1]:[MES 12]]),SUM(Tabla1[[#This Row],[MES 1]:[MES 12]]),"Distribuya VALOR SUB RUBRO entre los 12 meses")</f>
        <v>3500000</v>
      </c>
    </row>
    <row r="5" spans="1:22" ht="93" customHeight="1" x14ac:dyDescent="0.2">
      <c r="A5" s="11" t="s">
        <v>69</v>
      </c>
      <c r="B5" s="12" t="s">
        <v>59</v>
      </c>
      <c r="C5" s="22" t="s">
        <v>96</v>
      </c>
      <c r="D5" s="12" t="s">
        <v>48</v>
      </c>
      <c r="E5" s="13">
        <v>1</v>
      </c>
      <c r="F5" s="17">
        <v>5000000</v>
      </c>
      <c r="G5" s="14">
        <f>E5*F5</f>
        <v>5000000</v>
      </c>
      <c r="H5" s="13" t="s">
        <v>0</v>
      </c>
      <c r="I5" s="15" t="s">
        <v>10</v>
      </c>
      <c r="J5" s="18">
        <v>0</v>
      </c>
      <c r="K5" s="18">
        <v>0</v>
      </c>
      <c r="L5" s="18">
        <v>0</v>
      </c>
      <c r="M5" s="18">
        <v>0</v>
      </c>
      <c r="N5" s="18">
        <v>1000000</v>
      </c>
      <c r="O5" s="18">
        <v>1000000</v>
      </c>
      <c r="P5" s="18">
        <v>1000000</v>
      </c>
      <c r="Q5" s="18">
        <v>1000000</v>
      </c>
      <c r="R5" s="18">
        <v>1000000</v>
      </c>
      <c r="S5" s="18">
        <v>0</v>
      </c>
      <c r="T5" s="18">
        <v>0</v>
      </c>
      <c r="U5" s="18">
        <v>0</v>
      </c>
      <c r="V5" s="16">
        <f>IF(Tabla1[[#This Row],[VALOR SUB RUBRO]]=SUM(Tabla1[[#This Row],[MES 1]:[MES 12]]),SUM(Tabla1[[#This Row],[MES 1]:[MES 12]]),"Distribuya VALOR SUB RUBRO entre los 12 meses")</f>
        <v>5000000</v>
      </c>
    </row>
    <row r="6" spans="1:22" ht="77.45" customHeight="1" x14ac:dyDescent="0.2">
      <c r="A6" s="11" t="s">
        <v>68</v>
      </c>
      <c r="B6" s="12" t="s">
        <v>81</v>
      </c>
      <c r="C6" s="12" t="s">
        <v>89</v>
      </c>
      <c r="D6" s="12" t="s">
        <v>74</v>
      </c>
      <c r="E6" s="13">
        <v>1</v>
      </c>
      <c r="F6" s="17">
        <v>3000000</v>
      </c>
      <c r="G6" s="14">
        <f>E6*F6</f>
        <v>3000000</v>
      </c>
      <c r="H6" s="13" t="s">
        <v>46</v>
      </c>
      <c r="I6" s="15" t="s">
        <v>1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3000000</v>
      </c>
      <c r="V6" s="16">
        <f>IF(Tabla1[[#This Row],[VALOR SUB RUBRO]]=SUM(Tabla1[[#This Row],[MES 1]:[MES 12]]),SUM(Tabla1[[#This Row],[MES 1]:[MES 12]]),"Distribuya VALOR SUB RUBRO entre los 12 meses")</f>
        <v>3000000</v>
      </c>
    </row>
    <row r="7" spans="1:22" ht="77.45" customHeight="1" x14ac:dyDescent="0.2">
      <c r="A7" s="11" t="s">
        <v>66</v>
      </c>
      <c r="B7" s="12" t="s">
        <v>67</v>
      </c>
      <c r="C7" s="12" t="s">
        <v>83</v>
      </c>
      <c r="D7" s="12" t="s">
        <v>82</v>
      </c>
      <c r="E7" s="13">
        <v>1</v>
      </c>
      <c r="F7" s="18">
        <v>5000000</v>
      </c>
      <c r="G7" s="14">
        <f t="shared" si="0"/>
        <v>5000000</v>
      </c>
      <c r="H7" s="13" t="s">
        <v>46</v>
      </c>
      <c r="I7" s="15" t="s">
        <v>10</v>
      </c>
      <c r="J7" s="18">
        <v>5000000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6">
        <f>IF(Tabla1[[#This Row],[VALOR SUB RUBRO]]=SUM(Tabla1[[#This Row],[MES 1]:[MES 12]]),SUM(Tabla1[[#This Row],[MES 1]:[MES 12]]),"Distribuya VALOR SUB RUBRO entre los 12 meses")</f>
        <v>5000000</v>
      </c>
    </row>
    <row r="8" spans="1:22" ht="69.75" customHeight="1" x14ac:dyDescent="0.2">
      <c r="A8" s="29" t="s">
        <v>70</v>
      </c>
      <c r="B8" s="12" t="s">
        <v>60</v>
      </c>
      <c r="C8" s="12" t="s">
        <v>90</v>
      </c>
      <c r="D8" s="12" t="s">
        <v>84</v>
      </c>
      <c r="E8" s="13">
        <v>3</v>
      </c>
      <c r="F8" s="17">
        <v>500000</v>
      </c>
      <c r="G8" s="14">
        <f t="shared" si="0"/>
        <v>1500000</v>
      </c>
      <c r="H8" s="13" t="s">
        <v>0</v>
      </c>
      <c r="I8" s="15" t="s">
        <v>10</v>
      </c>
      <c r="J8" s="18">
        <v>0</v>
      </c>
      <c r="K8" s="18">
        <v>1500000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6">
        <f>IF(Tabla1[[#This Row],[VALOR SUB RUBRO]]=SUM(Tabla1[[#This Row],[MES 1]:[MES 12]]),SUM(Tabla1[[#This Row],[MES 1]:[MES 12]]),"Distribuya VALOR SUB RUBRO entre los 12 meses")</f>
        <v>1500000</v>
      </c>
    </row>
    <row r="9" spans="1:22" ht="84" customHeight="1" x14ac:dyDescent="0.2">
      <c r="A9" s="11" t="s">
        <v>61</v>
      </c>
      <c r="B9" s="12" t="s">
        <v>103</v>
      </c>
      <c r="C9" s="12" t="s">
        <v>91</v>
      </c>
      <c r="D9" s="12" t="s">
        <v>85</v>
      </c>
      <c r="E9" s="13">
        <v>5</v>
      </c>
      <c r="F9" s="17">
        <v>10000</v>
      </c>
      <c r="G9" s="14">
        <f>E9*F9</f>
        <v>50000</v>
      </c>
      <c r="H9" s="13" t="s">
        <v>0</v>
      </c>
      <c r="I9" s="15" t="s">
        <v>10</v>
      </c>
      <c r="J9" s="18">
        <v>50000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6">
        <f>IF(Tabla1[[#This Row],[VALOR SUB RUBRO]]=SUM(Tabla1[[#This Row],[MES 1]:[MES 12]]),SUM(Tabla1[[#This Row],[MES 1]:[MES 12]]),"Distribuya VALOR SUB RUBRO entre los 12 meses")</f>
        <v>50000</v>
      </c>
    </row>
    <row r="10" spans="1:22" ht="57.6" customHeight="1" x14ac:dyDescent="0.2">
      <c r="A10" s="11" t="s">
        <v>98</v>
      </c>
      <c r="B10" s="12" t="s">
        <v>87</v>
      </c>
      <c r="C10" s="12" t="s">
        <v>77</v>
      </c>
      <c r="D10" s="12" t="s">
        <v>76</v>
      </c>
      <c r="E10" s="13">
        <v>1</v>
      </c>
      <c r="F10" s="18">
        <v>1000000</v>
      </c>
      <c r="G10" s="14">
        <f>E10*F10</f>
        <v>1000000</v>
      </c>
      <c r="H10" s="13" t="s">
        <v>46</v>
      </c>
      <c r="I10" s="15" t="s">
        <v>10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1000000</v>
      </c>
      <c r="U10" s="18">
        <v>0</v>
      </c>
      <c r="V10" s="16">
        <f>IF(Tabla1[[#This Row],[VALOR SUB RUBRO]]=SUM(Tabla1[[#This Row],[MES 1]:[MES 12]]),SUM(Tabla1[[#This Row],[MES 1]:[MES 12]]),"Distribuya VALOR SUB RUBRO entre los 12 meses")</f>
        <v>1000000</v>
      </c>
    </row>
    <row r="11" spans="1:22" ht="57.6" customHeight="1" x14ac:dyDescent="0.2">
      <c r="A11" s="11" t="s">
        <v>99</v>
      </c>
      <c r="B11" s="12" t="s">
        <v>63</v>
      </c>
      <c r="C11" s="12" t="s">
        <v>93</v>
      </c>
      <c r="D11" s="12" t="s">
        <v>78</v>
      </c>
      <c r="E11" s="13">
        <v>2</v>
      </c>
      <c r="F11" s="18">
        <v>500000</v>
      </c>
      <c r="G11" s="14">
        <f>E11*F11</f>
        <v>1000000</v>
      </c>
      <c r="H11" s="13" t="s">
        <v>46</v>
      </c>
      <c r="I11" s="15" t="s">
        <v>1</v>
      </c>
      <c r="J11" s="18">
        <v>0</v>
      </c>
      <c r="K11" s="18">
        <v>0</v>
      </c>
      <c r="L11" s="18">
        <v>500000</v>
      </c>
      <c r="M11" s="18">
        <v>0</v>
      </c>
      <c r="N11" s="18">
        <v>0</v>
      </c>
      <c r="O11" s="18">
        <v>0</v>
      </c>
      <c r="P11" s="18">
        <v>0</v>
      </c>
      <c r="Q11" s="18"/>
      <c r="R11" s="18">
        <v>0</v>
      </c>
      <c r="S11" s="18">
        <v>500000</v>
      </c>
      <c r="T11" s="18">
        <v>0</v>
      </c>
      <c r="U11" s="18">
        <v>0</v>
      </c>
      <c r="V11" s="16">
        <f>IF(Tabla1[[#This Row],[VALOR SUB RUBRO]]=SUM(Tabla1[[#This Row],[MES 1]:[MES 12]]),SUM(Tabla1[[#This Row],[MES 1]:[MES 12]]),"Distribuya VALOR SUB RUBRO entre los 12 meses")</f>
        <v>1000000</v>
      </c>
    </row>
    <row r="12" spans="1:22" ht="79.900000000000006" customHeight="1" x14ac:dyDescent="0.2">
      <c r="A12" s="11" t="s">
        <v>100</v>
      </c>
      <c r="B12" s="12" t="s">
        <v>86</v>
      </c>
      <c r="C12" s="12" t="s">
        <v>92</v>
      </c>
      <c r="D12" s="12" t="s">
        <v>72</v>
      </c>
      <c r="E12" s="13">
        <v>1</v>
      </c>
      <c r="F12" s="17">
        <v>50000</v>
      </c>
      <c r="G12" s="14">
        <f>E12*F12</f>
        <v>50000</v>
      </c>
      <c r="H12" s="13" t="s">
        <v>46</v>
      </c>
      <c r="I12" s="15" t="s">
        <v>1</v>
      </c>
      <c r="J12" s="18">
        <v>50000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6">
        <f>IF(Tabla1[[#This Row],[VALOR SUB RUBRO]]=SUM(Tabla1[[#This Row],[MES 1]:[MES 12]]),SUM(Tabla1[[#This Row],[MES 1]:[MES 12]]),"Distribuya VALOR SUB RUBRO entre los 12 meses")</f>
        <v>50000</v>
      </c>
    </row>
    <row r="13" spans="1:22" ht="129" customHeight="1" x14ac:dyDescent="0.2">
      <c r="A13" s="11" t="s">
        <v>64</v>
      </c>
      <c r="B13" s="12" t="s">
        <v>71</v>
      </c>
      <c r="C13" s="12" t="s">
        <v>80</v>
      </c>
      <c r="D13" s="12" t="s">
        <v>79</v>
      </c>
      <c r="E13" s="13">
        <v>2</v>
      </c>
      <c r="F13" s="18">
        <v>150000</v>
      </c>
      <c r="G13" s="14">
        <f t="shared" si="0"/>
        <v>300000</v>
      </c>
      <c r="H13" s="13" t="s">
        <v>46</v>
      </c>
      <c r="I13" s="15" t="s">
        <v>10</v>
      </c>
      <c r="J13" s="18">
        <v>0</v>
      </c>
      <c r="K13" s="18">
        <v>0</v>
      </c>
      <c r="L13" s="18">
        <v>100000</v>
      </c>
      <c r="M13" s="18">
        <v>100000</v>
      </c>
      <c r="N13" s="18">
        <v>100000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6">
        <f>IF(Tabla1[[#This Row],[VALOR SUB RUBRO]]=SUM(Tabla1[[#This Row],[MES 1]:[MES 12]]),SUM(Tabla1[[#This Row],[MES 1]:[MES 12]]),"Distribuya VALOR SUB RUBRO entre los 12 meses")</f>
        <v>300000</v>
      </c>
    </row>
    <row r="14" spans="1:22" ht="66" customHeight="1" x14ac:dyDescent="0.2"/>
    <row r="15" spans="1:22" ht="47.45" customHeight="1" x14ac:dyDescent="0.2"/>
    <row r="16" spans="1:22" ht="101.45" customHeight="1" x14ac:dyDescent="0.2"/>
    <row r="17" spans="1:1" ht="45.75" customHeight="1" x14ac:dyDescent="0.2">
      <c r="A17" s="19"/>
    </row>
    <row r="18" spans="1:1" ht="14.25" x14ac:dyDescent="0.2">
      <c r="A18" s="19"/>
    </row>
  </sheetData>
  <dataConsolidate/>
  <mergeCells count="1">
    <mergeCell ref="A1:V1"/>
  </mergeCells>
  <phoneticPr fontId="4" type="noConversion"/>
  <conditionalFormatting sqref="V4:V13">
    <cfRule type="containsText" dxfId="50" priority="1" operator="containsText" text="Distribuya VALOR SUB RUBRO entre los 12 meses">
      <formula>NOT(ISERROR(SEARCH("Distribuya VALOR SUB RUBRO entre los 12 meses",V4)))</formula>
    </cfRule>
  </conditionalFormatting>
  <dataValidations count="4">
    <dataValidation type="decimal" allowBlank="1" showInputMessage="1" showErrorMessage="1" error="Ingrese valores numéricos" sqref="E4:E13" xr:uid="{DA9CAF7E-0B03-47F0-8EC2-352345967B79}">
      <formula1>0</formula1>
      <formula2>1000000</formula2>
    </dataValidation>
    <dataValidation type="decimal" allowBlank="1" showInputMessage="1" showErrorMessage="1" error="Ingrese solo valores numéricos" sqref="F4:F13" xr:uid="{D066654D-8CEB-4CD2-8E1B-78B38F7D344A}">
      <formula1>0</formula1>
      <formula2>2000000000</formula2>
    </dataValidation>
    <dataValidation type="decimal" showInputMessage="1" showErrorMessage="1" error="Introducir valor numérico" sqref="J4:U13" xr:uid="{00000000-0002-0000-0100-000002000000}">
      <formula1>0</formula1>
      <formula2>2000000000</formula2>
    </dataValidation>
    <dataValidation type="custom" showInputMessage="1" showErrorMessage="1" sqref="G4:G1048576" xr:uid="{00000000-0002-0000-0100-000003000000}">
      <formula1>G4+G4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4000000}">
          <x14:formula1>
            <xm:f>Listas!$B$17:$B$18</xm:f>
          </x14:formula1>
          <xm:sqref>I4:I1048576</xm:sqref>
        </x14:dataValidation>
        <x14:dataValidation type="list" allowBlank="1" showInputMessage="1" showErrorMessage="1" xr:uid="{6A751E8D-6036-4A67-A3FC-91CBB8E4D3A7}">
          <x14:formula1>
            <xm:f>'Descripción de rubros'!$B$5:$B$15</xm:f>
          </x14:formula1>
          <xm:sqref>A4:A13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8"/>
  <sheetViews>
    <sheetView workbookViewId="0">
      <selection activeCell="C5" sqref="C5"/>
    </sheetView>
  </sheetViews>
  <sheetFormatPr baseColWidth="10" defaultRowHeight="15" x14ac:dyDescent="0.25"/>
  <cols>
    <col min="2" max="2" width="27.28515625" bestFit="1" customWidth="1"/>
    <col min="3" max="3" width="11.85546875" bestFit="1" customWidth="1"/>
  </cols>
  <sheetData>
    <row r="2" spans="2:3" x14ac:dyDescent="0.25">
      <c r="B2" s="3" t="s">
        <v>12</v>
      </c>
    </row>
    <row r="3" spans="2:3" x14ac:dyDescent="0.25">
      <c r="B3" t="s">
        <v>32</v>
      </c>
    </row>
    <row r="4" spans="2:3" x14ac:dyDescent="0.25">
      <c r="B4" t="s">
        <v>33</v>
      </c>
      <c r="C4" t="s">
        <v>31</v>
      </c>
    </row>
    <row r="5" spans="2:3" x14ac:dyDescent="0.25">
      <c r="B5" t="s">
        <v>34</v>
      </c>
    </row>
    <row r="6" spans="2:3" x14ac:dyDescent="0.25">
      <c r="B6" t="s">
        <v>35</v>
      </c>
    </row>
    <row r="7" spans="2:3" x14ac:dyDescent="0.25">
      <c r="B7" t="s">
        <v>36</v>
      </c>
    </row>
    <row r="8" spans="2:3" x14ac:dyDescent="0.25">
      <c r="B8" t="s">
        <v>37</v>
      </c>
    </row>
    <row r="9" spans="2:3" x14ac:dyDescent="0.25">
      <c r="B9" t="s">
        <v>38</v>
      </c>
      <c r="C9" t="s">
        <v>29</v>
      </c>
    </row>
    <row r="10" spans="2:3" x14ac:dyDescent="0.25">
      <c r="B10" t="s">
        <v>39</v>
      </c>
      <c r="C10" t="s">
        <v>30</v>
      </c>
    </row>
    <row r="11" spans="2:3" x14ac:dyDescent="0.25">
      <c r="B11" t="s">
        <v>40</v>
      </c>
    </row>
    <row r="12" spans="2:3" x14ac:dyDescent="0.25">
      <c r="B12" t="s">
        <v>41</v>
      </c>
    </row>
    <row r="13" spans="2:3" x14ac:dyDescent="0.25">
      <c r="B13" t="s">
        <v>42</v>
      </c>
    </row>
    <row r="14" spans="2:3" x14ac:dyDescent="0.25">
      <c r="B14" t="s">
        <v>43</v>
      </c>
    </row>
    <row r="16" spans="2:3" x14ac:dyDescent="0.25">
      <c r="B16" s="3" t="s">
        <v>13</v>
      </c>
    </row>
    <row r="17" spans="2:2" x14ac:dyDescent="0.25">
      <c r="B17" t="s">
        <v>1</v>
      </c>
    </row>
    <row r="18" spans="2:2" x14ac:dyDescent="0.25">
      <c r="B18" t="s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D15"/>
  <sheetViews>
    <sheetView workbookViewId="0">
      <selection activeCell="E23" sqref="E23"/>
    </sheetView>
  </sheetViews>
  <sheetFormatPr baseColWidth="10" defaultRowHeight="15" x14ac:dyDescent="0.25"/>
  <cols>
    <col min="1" max="1" width="32.140625" bestFit="1" customWidth="1"/>
    <col min="2" max="2" width="22.42578125" bestFit="1" customWidth="1"/>
    <col min="3" max="7" width="15.5703125" bestFit="1" customWidth="1"/>
  </cols>
  <sheetData>
    <row r="3" spans="1:4" x14ac:dyDescent="0.25">
      <c r="A3" s="1" t="s">
        <v>28</v>
      </c>
      <c r="B3" s="1" t="s">
        <v>4</v>
      </c>
    </row>
    <row r="4" spans="1:4" x14ac:dyDescent="0.25">
      <c r="A4" s="1" t="s">
        <v>2</v>
      </c>
      <c r="B4" t="s">
        <v>1</v>
      </c>
      <c r="C4" t="s">
        <v>10</v>
      </c>
      <c r="D4" t="s">
        <v>3</v>
      </c>
    </row>
    <row r="5" spans="1:4" x14ac:dyDescent="0.25">
      <c r="A5" s="2" t="s">
        <v>58</v>
      </c>
      <c r="B5" s="4">
        <v>3500000</v>
      </c>
      <c r="C5" s="4"/>
      <c r="D5" s="4">
        <v>3500000</v>
      </c>
    </row>
    <row r="6" spans="1:4" x14ac:dyDescent="0.25">
      <c r="A6" s="2" t="s">
        <v>69</v>
      </c>
      <c r="B6" s="4"/>
      <c r="C6" s="4">
        <v>5000000</v>
      </c>
      <c r="D6" s="4">
        <v>5000000</v>
      </c>
    </row>
    <row r="7" spans="1:4" x14ac:dyDescent="0.25">
      <c r="A7" s="2" t="s">
        <v>68</v>
      </c>
      <c r="B7" s="4">
        <v>3000000</v>
      </c>
      <c r="C7" s="4"/>
      <c r="D7" s="4">
        <v>3000000</v>
      </c>
    </row>
    <row r="8" spans="1:4" x14ac:dyDescent="0.25">
      <c r="A8" s="2" t="s">
        <v>66</v>
      </c>
      <c r="B8" s="4"/>
      <c r="C8" s="4">
        <v>5000000</v>
      </c>
      <c r="D8" s="4">
        <v>5000000</v>
      </c>
    </row>
    <row r="9" spans="1:4" x14ac:dyDescent="0.25">
      <c r="A9" s="2" t="s">
        <v>70</v>
      </c>
      <c r="B9" s="4"/>
      <c r="C9" s="4">
        <v>1500000</v>
      </c>
      <c r="D9" s="4">
        <v>1500000</v>
      </c>
    </row>
    <row r="10" spans="1:4" x14ac:dyDescent="0.25">
      <c r="A10" s="2" t="s">
        <v>61</v>
      </c>
      <c r="B10" s="4"/>
      <c r="C10" s="4">
        <v>50000</v>
      </c>
      <c r="D10" s="4">
        <v>50000</v>
      </c>
    </row>
    <row r="11" spans="1:4" x14ac:dyDescent="0.25">
      <c r="A11" s="2" t="s">
        <v>64</v>
      </c>
      <c r="B11" s="4"/>
      <c r="C11" s="4">
        <v>300000</v>
      </c>
      <c r="D11" s="4">
        <v>300000</v>
      </c>
    </row>
    <row r="12" spans="1:4" x14ac:dyDescent="0.25">
      <c r="A12" s="2" t="s">
        <v>98</v>
      </c>
      <c r="B12" s="4"/>
      <c r="C12" s="4">
        <v>1000000</v>
      </c>
      <c r="D12" s="4">
        <v>1000000</v>
      </c>
    </row>
    <row r="13" spans="1:4" x14ac:dyDescent="0.25">
      <c r="A13" s="2" t="s">
        <v>101</v>
      </c>
      <c r="B13" s="4">
        <v>1000000</v>
      </c>
      <c r="C13" s="4"/>
      <c r="D13" s="4">
        <v>1000000</v>
      </c>
    </row>
    <row r="14" spans="1:4" x14ac:dyDescent="0.25">
      <c r="A14" s="2" t="s">
        <v>102</v>
      </c>
      <c r="B14" s="4">
        <v>50000</v>
      </c>
      <c r="C14" s="4"/>
      <c r="D14" s="4">
        <v>50000</v>
      </c>
    </row>
    <row r="15" spans="1:4" x14ac:dyDescent="0.25">
      <c r="A15" s="2" t="s">
        <v>3</v>
      </c>
      <c r="B15" s="4">
        <v>7550000</v>
      </c>
      <c r="C15" s="4">
        <v>12850000</v>
      </c>
      <c r="D15" s="4">
        <v>20400000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"/>
  <sheetViews>
    <sheetView workbookViewId="0">
      <selection activeCell="G6" sqref="G6"/>
    </sheetView>
  </sheetViews>
  <sheetFormatPr baseColWidth="10" defaultRowHeight="15" x14ac:dyDescent="0.25"/>
  <cols>
    <col min="1" max="1" width="29.140625" bestFit="1" customWidth="1"/>
    <col min="2" max="2" width="22.42578125" bestFit="1" customWidth="1"/>
    <col min="3" max="3" width="14.5703125" bestFit="1" customWidth="1"/>
    <col min="4" max="4" width="15.42578125" bestFit="1" customWidth="1"/>
    <col min="5" max="5" width="15.5703125" bestFit="1" customWidth="1"/>
  </cols>
  <sheetData>
    <row r="1" spans="1:3" x14ac:dyDescent="0.25">
      <c r="A1" s="1" t="s">
        <v>5</v>
      </c>
      <c r="B1" t="s">
        <v>58</v>
      </c>
    </row>
    <row r="3" spans="1:3" x14ac:dyDescent="0.25">
      <c r="A3" s="1" t="s">
        <v>28</v>
      </c>
      <c r="B3" s="1" t="s">
        <v>4</v>
      </c>
    </row>
    <row r="4" spans="1:3" x14ac:dyDescent="0.25">
      <c r="A4" s="1" t="s">
        <v>2</v>
      </c>
      <c r="B4" t="s">
        <v>1</v>
      </c>
      <c r="C4" t="s">
        <v>3</v>
      </c>
    </row>
    <row r="5" spans="1:3" ht="30" x14ac:dyDescent="0.25">
      <c r="A5" s="5" t="s">
        <v>73</v>
      </c>
      <c r="B5" s="6">
        <v>3500000</v>
      </c>
      <c r="C5" s="6">
        <v>3500000</v>
      </c>
    </row>
    <row r="6" spans="1:3" x14ac:dyDescent="0.25">
      <c r="A6" s="2" t="s">
        <v>3</v>
      </c>
      <c r="B6" s="4">
        <v>3500000</v>
      </c>
      <c r="C6" s="4">
        <v>3500000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"/>
  <sheetViews>
    <sheetView workbookViewId="0">
      <selection activeCell="A6" sqref="A6"/>
    </sheetView>
  </sheetViews>
  <sheetFormatPr baseColWidth="10" defaultRowHeight="15" x14ac:dyDescent="0.25"/>
  <cols>
    <col min="1" max="1" width="43.42578125" bestFit="1" customWidth="1"/>
    <col min="2" max="2" width="24.42578125" bestFit="1" customWidth="1"/>
    <col min="3" max="3" width="14.5703125" bestFit="1" customWidth="1"/>
    <col min="4" max="4" width="14.42578125" bestFit="1" customWidth="1"/>
    <col min="5" max="5" width="15.5703125" bestFit="1" customWidth="1"/>
  </cols>
  <sheetData>
    <row r="1" spans="1:3" x14ac:dyDescent="0.25">
      <c r="A1" s="1" t="s">
        <v>5</v>
      </c>
      <c r="B1" t="s">
        <v>69</v>
      </c>
    </row>
    <row r="3" spans="1:3" x14ac:dyDescent="0.25">
      <c r="A3" s="1" t="s">
        <v>28</v>
      </c>
      <c r="B3" s="1" t="s">
        <v>4</v>
      </c>
    </row>
    <row r="4" spans="1:3" x14ac:dyDescent="0.25">
      <c r="A4" s="1" t="s">
        <v>2</v>
      </c>
      <c r="B4" t="s">
        <v>10</v>
      </c>
      <c r="C4" t="s">
        <v>3</v>
      </c>
    </row>
    <row r="5" spans="1:3" ht="105" x14ac:dyDescent="0.25">
      <c r="A5" s="5" t="s">
        <v>59</v>
      </c>
      <c r="B5" s="6">
        <v>5000000</v>
      </c>
      <c r="C5" s="6">
        <v>5000000</v>
      </c>
    </row>
    <row r="6" spans="1:3" x14ac:dyDescent="0.25">
      <c r="A6" s="2" t="s">
        <v>3</v>
      </c>
      <c r="B6" s="4">
        <v>5000000</v>
      </c>
      <c r="C6" s="4">
        <v>5000000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"/>
  <sheetViews>
    <sheetView topLeftCell="A4" workbookViewId="0">
      <selection activeCell="A6" sqref="A6"/>
    </sheetView>
  </sheetViews>
  <sheetFormatPr baseColWidth="10" defaultRowHeight="15" x14ac:dyDescent="0.25"/>
  <cols>
    <col min="1" max="1" width="45.5703125" bestFit="1" customWidth="1"/>
    <col min="2" max="2" width="22.42578125" bestFit="1" customWidth="1"/>
    <col min="3" max="3" width="14.5703125" bestFit="1" customWidth="1"/>
    <col min="4" max="4" width="14.42578125" bestFit="1" customWidth="1"/>
    <col min="5" max="5" width="15.5703125" bestFit="1" customWidth="1"/>
  </cols>
  <sheetData>
    <row r="1" spans="1:3" x14ac:dyDescent="0.25">
      <c r="A1" s="1" t="s">
        <v>5</v>
      </c>
      <c r="B1" t="s">
        <v>68</v>
      </c>
    </row>
    <row r="3" spans="1:3" x14ac:dyDescent="0.25">
      <c r="A3" s="1" t="s">
        <v>28</v>
      </c>
      <c r="B3" s="1" t="s">
        <v>4</v>
      </c>
    </row>
    <row r="4" spans="1:3" x14ac:dyDescent="0.25">
      <c r="A4" s="1" t="s">
        <v>2</v>
      </c>
      <c r="B4" t="s">
        <v>1</v>
      </c>
      <c r="C4" t="s">
        <v>3</v>
      </c>
    </row>
    <row r="5" spans="1:3" ht="45" x14ac:dyDescent="0.25">
      <c r="A5" s="5" t="s">
        <v>81</v>
      </c>
      <c r="B5" s="6">
        <v>3000000</v>
      </c>
      <c r="C5" s="6">
        <v>3000000</v>
      </c>
    </row>
    <row r="6" spans="1:3" x14ac:dyDescent="0.25">
      <c r="A6" s="2" t="s">
        <v>3</v>
      </c>
      <c r="B6" s="4">
        <v>3000000</v>
      </c>
      <c r="C6" s="4">
        <v>3000000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"/>
  <sheetViews>
    <sheetView workbookViewId="0">
      <selection activeCell="A6" sqref="A6"/>
    </sheetView>
  </sheetViews>
  <sheetFormatPr baseColWidth="10" defaultRowHeight="15" x14ac:dyDescent="0.25"/>
  <cols>
    <col min="1" max="1" width="32.5703125" bestFit="1" customWidth="1"/>
    <col min="2" max="2" width="24.5703125" bestFit="1" customWidth="1"/>
    <col min="3" max="3" width="14.5703125" bestFit="1" customWidth="1"/>
    <col min="4" max="4" width="15.42578125" bestFit="1" customWidth="1"/>
    <col min="5" max="5" width="15.5703125" bestFit="1" customWidth="1"/>
  </cols>
  <sheetData>
    <row r="1" spans="1:3" x14ac:dyDescent="0.25">
      <c r="A1" s="1" t="s">
        <v>5</v>
      </c>
      <c r="B1" t="s">
        <v>66</v>
      </c>
    </row>
    <row r="3" spans="1:3" x14ac:dyDescent="0.25">
      <c r="A3" s="1" t="s">
        <v>28</v>
      </c>
      <c r="B3" s="1" t="s">
        <v>4</v>
      </c>
    </row>
    <row r="4" spans="1:3" x14ac:dyDescent="0.25">
      <c r="A4" s="1" t="s">
        <v>2</v>
      </c>
      <c r="B4" t="s">
        <v>10</v>
      </c>
      <c r="C4" t="s">
        <v>3</v>
      </c>
    </row>
    <row r="5" spans="1:3" ht="75" x14ac:dyDescent="0.25">
      <c r="A5" s="5" t="s">
        <v>67</v>
      </c>
      <c r="B5" s="6">
        <v>5000000</v>
      </c>
      <c r="C5" s="6">
        <v>5000000</v>
      </c>
    </row>
    <row r="6" spans="1:3" x14ac:dyDescent="0.25">
      <c r="A6" s="2" t="s">
        <v>3</v>
      </c>
      <c r="B6" s="4">
        <v>5000000</v>
      </c>
      <c r="C6" s="4">
        <v>5000000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"/>
  <sheetViews>
    <sheetView workbookViewId="0">
      <selection activeCell="B15" sqref="B15"/>
    </sheetView>
  </sheetViews>
  <sheetFormatPr baseColWidth="10" defaultRowHeight="15" x14ac:dyDescent="0.25"/>
  <cols>
    <col min="1" max="1" width="35.85546875" bestFit="1" customWidth="1"/>
    <col min="2" max="2" width="34.42578125" bestFit="1" customWidth="1"/>
    <col min="3" max="5" width="14.5703125" bestFit="1" customWidth="1"/>
  </cols>
  <sheetData>
    <row r="1" spans="1:3" x14ac:dyDescent="0.25">
      <c r="A1" s="1" t="s">
        <v>5</v>
      </c>
      <c r="B1" t="s">
        <v>70</v>
      </c>
    </row>
    <row r="3" spans="1:3" x14ac:dyDescent="0.25">
      <c r="A3" s="1" t="s">
        <v>28</v>
      </c>
      <c r="B3" s="1" t="s">
        <v>4</v>
      </c>
    </row>
    <row r="4" spans="1:3" x14ac:dyDescent="0.25">
      <c r="A4" s="1" t="s">
        <v>2</v>
      </c>
      <c r="B4" t="s">
        <v>10</v>
      </c>
      <c r="C4" t="s">
        <v>3</v>
      </c>
    </row>
    <row r="5" spans="1:3" ht="105" x14ac:dyDescent="0.25">
      <c r="A5" s="5" t="s">
        <v>60</v>
      </c>
      <c r="B5" s="6">
        <v>1500000</v>
      </c>
      <c r="C5" s="6">
        <v>1500000</v>
      </c>
    </row>
    <row r="6" spans="1:3" x14ac:dyDescent="0.25">
      <c r="A6" s="2" t="s">
        <v>3</v>
      </c>
      <c r="B6" s="4">
        <v>1500000</v>
      </c>
      <c r="C6" s="4">
        <v>1500000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f H j q V g t G t F + j A A A A 9 g A A A B I A H A B D b 2 5 m a W c v U G F j a 2 F n Z S 5 4 b W w g o h g A K K A U A A A A A A A A A A A A A A A A A A A A A A A A A A A A h Y + 9 D o I w H M R f h X S n X y 6 E / C k D q 0 Q T E + P a l A q N U A w t l n d z 8 J F 8 B T G K u j n e 3 e + S u / v 1 B v n U t d F F D 8 7 0 N k M M U x R p q / r K 2 D p D o z / G C c o F b K U 6 y V p H M 2 x d O j m T o c b 7 c 0 p I C A G H F e 6 H m n B K G T m U 6 5 1 q d C d j Y 5 2 X V m n 0 a V X / W 0 j A / j V G c M x Y g j n l m A J Z T C i N / Q J 8 3 v t M f 0 w o x t a P g x b a x c U G y C K B v D + I B 1 B L A w Q U A A I A C A B 8 e O p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H j q V i i K R 7 g O A A A A E Q A A A B M A H A B G b 3 J t d W x h c y 9 T Z W N 0 a W 9 u M S 5 t I K I Y A C i g F A A A A A A A A A A A A A A A A A A A A A A A A A A A A C t O T S 7 J z M 9 T C I b Q h t Y A U E s B A i 0 A F A A C A A g A f H j q V g t G t F + j A A A A 9 g A A A B I A A A A A A A A A A A A A A A A A A A A A A E N v b m Z p Z y 9 Q Y W N r Y W d l L n h t b F B L A Q I t A B Q A A g A I A H x 4 6 l Y P y u m r p A A A A O k A A A A T A A A A A A A A A A A A A A A A A O 8 A A A B b Q 2 9 u d G V u d F 9 U e X B l c 1 0 u e G 1 s U E s B A i 0 A F A A C A A g A f H j q V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4 C 6 7 z p D S Z B q e c + d E r h s i M A A A A A A g A A A A A A A 2 Y A A M A A A A A Q A A A A 4 / e / y m w 2 Z w 6 s j e Z 9 I R z b l g A A A A A E g A A A o A A A A B A A A A D e H f k R 7 Z Z q c v V N 5 f c I P 5 n y U A A A A J S S C P p P 6 2 J 9 R e y u I J a O O g k 8 n g K N E E H A a b W f x C F + r i O L Y e m U I 9 Z n P J u A t 7 G R g d h K y l + F o t Z C j n R M U Z 6 O N 8 Z H J L d o o p N 5 7 D B 6 F B / R B a p C A J L J F A A A A D o n r v O e b 2 Q 6 k B f P 5 9 3 I b r + t F r F q < / D a t a M a s h u p > 
</file>

<file path=customXml/itemProps1.xml><?xml version="1.0" encoding="utf-8"?>
<ds:datastoreItem xmlns:ds="http://schemas.openxmlformats.org/officeDocument/2006/customXml" ds:itemID="{51531899-4B2F-42C2-97B3-E5C0DC6AD7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Descripción de rubros</vt:lpstr>
      <vt:lpstr>Presupuesto EJEMPLO detallado</vt:lpstr>
      <vt:lpstr>Listas</vt:lpstr>
      <vt:lpstr>Presupuesto General EJEMPLO</vt:lpstr>
      <vt:lpstr>1 - Personal EJEMPLO</vt:lpstr>
      <vt:lpstr>2 - Materiales e insumos  EJEMP</vt:lpstr>
      <vt:lpstr>3 - Equipos y Software  EJEMPLO</vt:lpstr>
      <vt:lpstr>4 - Material Bibliográfico EJE</vt:lpstr>
      <vt:lpstr>5 - Servicios tec. y tec EJEMP.</vt:lpstr>
      <vt:lpstr>6 - Salidas EJEMPLO</vt:lpstr>
      <vt:lpstr>7 - Eventos científicos EJEMPLO</vt:lpstr>
      <vt:lpstr>8 - Visita de especialistas EJE</vt:lpstr>
      <vt:lpstr>9 - Publicaciones EJEMPLO</vt:lpstr>
      <vt:lpstr>10 - Otros gastos EJEMPLO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Caballero Navarro</dc:creator>
  <cp:lastModifiedBy>CARLOS MARIO LOPEZ GARGIOLI</cp:lastModifiedBy>
  <dcterms:created xsi:type="dcterms:W3CDTF">2020-02-05T20:00:38Z</dcterms:created>
  <dcterms:modified xsi:type="dcterms:W3CDTF">2025-12-01T23:21:52Z</dcterms:modified>
</cp:coreProperties>
</file>